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4260" windowWidth="19035" windowHeight="10920" activeTab="0"/>
  </bookViews>
  <sheets>
    <sheet name="SATIŞ" sheetId="1" r:id="rId1"/>
  </sheets>
  <definedNames>
    <definedName name="_xlnm.Print_Area" localSheetId="0">'SATIŞ'!$A$1:$S$78</definedName>
  </definedNames>
  <calcPr fullCalcOnLoad="1"/>
</workbook>
</file>

<file path=xl/sharedStrings.xml><?xml version="1.0" encoding="utf-8"?>
<sst xmlns="http://schemas.openxmlformats.org/spreadsheetml/2006/main" count="797" uniqueCount="299">
  <si>
    <t>A-B-C-D bloklardan oluşan, Bitişik nizam inşaa edilen, Bodrum+zemin+asma kat+4 normal kat+çatı arası piyesli kattan oluşan taşınmazın A Blok 2. katındaki, 100,00 m2 brüt alanlı, 2 nolu Daire</t>
  </si>
  <si>
    <t>A-B-C-D bloklardan oluşan, Bitişik nizam inşaa edilen, Bodrum+zemin+asma kat+4 normal kat+çatı arası piyesli kattan oluşan taşınmazın A Blok 3. katındaki, 98,50 m2 brüt alanlı 3 nolu Mesken</t>
  </si>
  <si>
    <t>A-B-C-D bloklardan oluşan, Bitişik nizam inşaa edilen, Bodrum+zemin+asma kat+4 normal kat+çatı arası piyesli kattan oluşan taşınmazın A Blok 4. katındaki, 142,50 m2 brüt alanlı, 5 nolu Çatı Piyesli Mesken</t>
  </si>
  <si>
    <t>A-B-C-D bloklardan oluşan, Bitişik nizam inşaa edilen, Bodrum+zemin+asma kat+4 normal kat+çatı arası piyesli kattan oluşan taşınmazın B Blok 2. katındaki, 100,00 m2 brüt alanlı 1  nolu Daire Mesken</t>
  </si>
  <si>
    <t>F22d06b3c</t>
  </si>
  <si>
    <t>F22d06b3d</t>
  </si>
  <si>
    <t>Üzerindeki binaların İdaremizle ilgisi olmayıp, satış bedeli arsaya aittir. Hissedarın şuf'a hakkı saklıdır. Mevcut durumu ve tapu kaydı üzerindeki takyidatları alıcısı tarafından kabul edilmiş sayılacaktır.</t>
  </si>
  <si>
    <t>Üzerinde Lokanta olarak kullanılan (2 katlı) kargir bina bulunmaktadır.</t>
  </si>
  <si>
    <t>Manolya sokağı ile iki kısma bölünmüş durumda olan taşınmazın sağ ve sol taraflarında temel kalıntıları mevcut olup, yaklaşık 86,97 m2 si yol olarak düzenlenmiştir.</t>
  </si>
  <si>
    <t>Madalyon sokağı ile iki kısma ayrılmış olan taşınmaz üzerinde, (1 adet 2 katlı ve 1 adet tek katlı) kargir ev bulunmaktadır.</t>
  </si>
  <si>
    <t>Üzerinde (2 adet bodrum+zemin+2 normal kat+çatı katlı) betonarme  binalar bulunmaktadır.</t>
  </si>
  <si>
    <t>Üzerinde (2 katlı) gecekondu bulunmaktadır.</t>
  </si>
  <si>
    <t>Üzerindeki binanın  İdaremizle ilgisi olmayıp, satış bedeli arsaya aittir. Mevcut durumu ve tapu kaydı üzerindeki takyidatları alıcısı tarafından kabul edilmiş sayılacaktır.</t>
  </si>
  <si>
    <t>Üzerinde, (Bodrum+zemin kat+5 normal katlı) kargir bina bulunmaktadır.</t>
  </si>
  <si>
    <t>Üzerindeki muhtesatların İdaremizle ilgisi olmayıp, satış bedeli arsaya aittir. Mevcut durumu ve tapu kaydı üzerindeki takyidatları alıcısı tarafından kabul edilmiş sayılacaktır.</t>
  </si>
  <si>
    <t>Üzerindeki binanın  İdaremizle ilgisi olmayıp, satış bedeli arsaya aittir. Hissedarın şuf'a hakkı saklıdır.Mevcut durumu ve tapu kaydı üzerindeki takyidatları alıcısı tarafından kabul edilmiş sayılacaktır.</t>
  </si>
  <si>
    <t>Serviçıkmazı</t>
  </si>
  <si>
    <t>Çevresi duvarla çevrilmiş durumdadır.</t>
  </si>
  <si>
    <t>Üzerinde, (Zemin+2 normal kat + çatı katlı) konut olarak kullanılan bina  bulunmaktadır.</t>
  </si>
  <si>
    <t>CİNSİ</t>
  </si>
  <si>
    <t>İLİ</t>
  </si>
  <si>
    <t>İLÇESİ</t>
  </si>
  <si>
    <t>MAHALLESİ</t>
  </si>
  <si>
    <t>ADA</t>
  </si>
  <si>
    <t>PARSEL</t>
  </si>
  <si>
    <t>İstanbul</t>
  </si>
  <si>
    <t>Arsa</t>
  </si>
  <si>
    <t>Beyoğlu</t>
  </si>
  <si>
    <t>Şişli</t>
  </si>
  <si>
    <t>Tam</t>
  </si>
  <si>
    <t>Sarıyer</t>
  </si>
  <si>
    <t>Maden</t>
  </si>
  <si>
    <t>HİSSE</t>
  </si>
  <si>
    <t>FİİLİ DURUMU</t>
  </si>
  <si>
    <t>ÖZEL ŞARTI</t>
  </si>
  <si>
    <t>1/6</t>
  </si>
  <si>
    <t>Eyüp</t>
  </si>
  <si>
    <t>Alibeyköy</t>
  </si>
  <si>
    <t>Saya mevkii</t>
  </si>
  <si>
    <t>Fatih</t>
  </si>
  <si>
    <t>Eskişehir</t>
  </si>
  <si>
    <t>26511/240000</t>
  </si>
  <si>
    <t>32211/240000</t>
  </si>
  <si>
    <t>30207/240000</t>
  </si>
  <si>
    <t>34376/240000</t>
  </si>
  <si>
    <t>35854/240000</t>
  </si>
  <si>
    <t>2/8</t>
  </si>
  <si>
    <t>Kaptan (Şehit Sinan Eroğlu)</t>
  </si>
  <si>
    <t>Yenişehir</t>
  </si>
  <si>
    <t>Tabur Ağası</t>
  </si>
  <si>
    <t>Ahşap iki ev</t>
  </si>
  <si>
    <t>Tomtom</t>
  </si>
  <si>
    <t>Kıvrıntılı</t>
  </si>
  <si>
    <t>7 / 24</t>
  </si>
  <si>
    <t>Nalbant Çeşme Yolu</t>
  </si>
  <si>
    <t>Madalyon</t>
  </si>
  <si>
    <t>Selvi</t>
  </si>
  <si>
    <t>Uzun Yusuf</t>
  </si>
  <si>
    <t>Silivrikapı Yağhanesi</t>
  </si>
  <si>
    <t>İslambey</t>
  </si>
  <si>
    <t>Zeytinburnu</t>
  </si>
  <si>
    <t>Kazlıçeşme</t>
  </si>
  <si>
    <t>2/73</t>
  </si>
  <si>
    <t>CADDE / SOKAĞI</t>
  </si>
  <si>
    <t>Üzerinde 2 adet ağaç mevcut olup, Yol cephesi duvar ile kapatılmış arsa halindedir.</t>
  </si>
  <si>
    <t>Mevcut durumu ve tapu kaydı üzerindeki takyidatları alıcısı tarafından kabul edilmiş sayılacaktır.</t>
  </si>
  <si>
    <t>Üzerindeki binanın İdaremizle ilgisi olmayıp, satış bedeli arsaya aittir. Hissedarın şuf'a hakkı saklıdır. Mevcut durumu ve tapu kaydı üzerindeki takyidatları alıcısı tarafından kabul edilmiş sayılacaktır.</t>
  </si>
  <si>
    <t>Hissedarın şuf'a hakkı saklıdır. Mevcut durumu ve tapu kaydı üzerindeki takyidatları alıcısı tarafından kabul edilmiş sayılacaktır.</t>
  </si>
  <si>
    <t>Üzerinde (2 adet zemin+1 normal katlı) kargir ev bulunmaktadır.</t>
  </si>
  <si>
    <t>Akağalar</t>
  </si>
  <si>
    <t>Üzerinde (Bodrum+zemin+2 normal katlı) betonarme bina bulunmaktadır.</t>
  </si>
  <si>
    <t>A5/1124</t>
  </si>
  <si>
    <t>A5/1962</t>
  </si>
  <si>
    <t>A8/1749</t>
  </si>
  <si>
    <t>A8/120</t>
  </si>
  <si>
    <t>A8/1765</t>
  </si>
  <si>
    <t>A9/421</t>
  </si>
  <si>
    <t>A13/186</t>
  </si>
  <si>
    <t>A13/430</t>
  </si>
  <si>
    <t>A13/433</t>
  </si>
  <si>
    <t>A13/434</t>
  </si>
  <si>
    <t>A13/437</t>
  </si>
  <si>
    <t>A13/440</t>
  </si>
  <si>
    <t>A16/351</t>
  </si>
  <si>
    <t>A19/624</t>
  </si>
  <si>
    <t>MUHAMMEN SATIŞ BEDELİ</t>
  </si>
  <si>
    <t>GEÇEİCİ TEMİNAT</t>
  </si>
  <si>
    <t>İHALE TARİHİ</t>
  </si>
  <si>
    <t>İHALE SAATI</t>
  </si>
  <si>
    <t>SIRA NO</t>
  </si>
  <si>
    <t>DOSYA NO</t>
  </si>
  <si>
    <t>85-4 Sokak</t>
  </si>
  <si>
    <t>Üzerinde,(2 katlı kargir ev) ve bahçesi bulunmaktadır.</t>
  </si>
  <si>
    <t>Saya mevkiinde
Aylin ve Doruk Sokağında</t>
  </si>
  <si>
    <t>Üzerinde (Tek katlı) kargir 
ev ve bahçesi vardır.</t>
  </si>
  <si>
    <t>Şifa Yolu 
Üstü-Selvi</t>
  </si>
  <si>
    <t xml:space="preserve">Üzerinde, Bitişiğindeki 21 no'lu parseldeki  binanın yaklaşık 26,00 m2 
ve  bitişik 23 parseldeki binanın yaklaşık 15,00 m2 tecavüzü mevcut olup, duvarla bölünmüş olup boş kısımları bahçe durumdadır. </t>
  </si>
  <si>
    <t>A30/246</t>
  </si>
  <si>
    <t>A30/247</t>
  </si>
  <si>
    <t>A30/248</t>
  </si>
  <si>
    <t>A30/249</t>
  </si>
  <si>
    <t>A30/250</t>
  </si>
  <si>
    <t>A30/251</t>
  </si>
  <si>
    <t>A30/252</t>
  </si>
  <si>
    <t>A30/253</t>
  </si>
  <si>
    <t>A30/254</t>
  </si>
  <si>
    <t>A30/255</t>
  </si>
  <si>
    <t>A30256</t>
  </si>
  <si>
    <t>A30/257</t>
  </si>
  <si>
    <t>A30/258</t>
  </si>
  <si>
    <t>A30/259</t>
  </si>
  <si>
    <t>A30/260</t>
  </si>
  <si>
    <t>A30/261</t>
  </si>
  <si>
    <t>A30/262</t>
  </si>
  <si>
    <t>A30/263</t>
  </si>
  <si>
    <t>A30/264</t>
  </si>
  <si>
    <t>A30/270</t>
  </si>
  <si>
    <t>A30/271</t>
  </si>
  <si>
    <t>A30/272</t>
  </si>
  <si>
    <t>A30/273</t>
  </si>
  <si>
    <t>A30/274</t>
  </si>
  <si>
    <t>A30/275</t>
  </si>
  <si>
    <t>A30/276</t>
  </si>
  <si>
    <t>A20/90</t>
  </si>
  <si>
    <t>A20/91</t>
  </si>
  <si>
    <t>A2092</t>
  </si>
  <si>
    <t>A20/93</t>
  </si>
  <si>
    <t>A20/94</t>
  </si>
  <si>
    <t>Bahçelievler</t>
  </si>
  <si>
    <t>Merkez</t>
  </si>
  <si>
    <t>Yenibosna</t>
  </si>
  <si>
    <t>Aydoğdu</t>
  </si>
  <si>
    <t>Kocasinan Alçağı</t>
  </si>
  <si>
    <t>Zekeriya Zihni Bey</t>
  </si>
  <si>
    <t>ARSA PAYI</t>
  </si>
  <si>
    <t>190/46975</t>
  </si>
  <si>
    <t>253/46975</t>
  </si>
  <si>
    <t>369/46975</t>
  </si>
  <si>
    <t>352/46975</t>
  </si>
  <si>
    <t>140/16390</t>
  </si>
  <si>
    <t>195/16390</t>
  </si>
  <si>
    <t>Daire</t>
  </si>
  <si>
    <t>Mesken</t>
  </si>
  <si>
    <t>Dupleks Mesken</t>
  </si>
  <si>
    <t>PAFTA</t>
  </si>
  <si>
    <t>Site şeklinde 6 Blok şeklinde ayrık nizam inşaa edilen, bodrum+zemin+4 normal kattan oluşan taşınmazın A2 Bloktaki Bodrum katıdaki 60,00 m2 brüt alanlı 1.nolu Daire</t>
  </si>
  <si>
    <t>Site şeklinde 6 Blok şeklinde ayrık nizam inşaa edilen, bodrum+zemin+4 normal kattan oluşan taşınmazın A2 Bloktaki Zemin katındaki, 60,00 m2 brüt alanlı, 2.nolu Daire</t>
  </si>
  <si>
    <t xml:space="preserve">Site şeklinde 6 Blok şeklinde ayrık nizam inşaa edilen, bodrum+zemin+4 normal kattan oluşan taşınmazın A2 Bloktaki Zemin katındaki, 60,00 m2 brüt alanlı, 3.nolu Daire </t>
  </si>
  <si>
    <t>Site şeklinde 6 Blok şeklinde ayrık nizam inşaa edilen, bodrum+zemin+4 normal kattan oluşan taşınmazın A2 Bloktaki 1.katındaki 96,51m2 brüt alanlı,  4.nolu Daire</t>
  </si>
  <si>
    <t>Site şeklinde 6 Blok şeklinde ayrık nizam inşaa edilen, bodrum+zemin+4 normal kattan oluşan taşınmazın A2 Bloktaki 1.katındaki 96,51m2 brüt alanlı,  5.nolu Daire</t>
  </si>
  <si>
    <t>Site şeklinde 6 Blok şeklinde ayrık nizam inşaa edilen, bodrum+zemin+4 normal kattan oluşan taşınmazın A2 Bloktaki 1.katındaki 96,51m2 brüt alanlı,  6.nolu Daire</t>
  </si>
  <si>
    <t>Site şeklinde 6 Blok şeklinde ayrık nizam inşaa edilen, bodrum+zemin+4 normal kattan oluşan taşınmazın A2 Bloktaki 1.katındaki 96,51m2 brüt alanlı, 7.nolu Daire</t>
  </si>
  <si>
    <t>Site şeklinde 6 Blok şeklinde ayrık nizam inşaa edilen, bodrum+zemin+4 normal kattan oluşan taşınmazın A2 Bloktaki 2.katındaki 96,51m2 brüt alanlı, 8.nolu Daire</t>
  </si>
  <si>
    <t>Site şeklinde 6 Blok şeklinde ayrık nizam inşaa edilen, bodrum+zemin+4 normal kattan oluşan taşınmazın A2 Bloktaki 2.katındaki 96,51m2 brüt alanlı, 9.nolu Daire</t>
  </si>
  <si>
    <t>Site şeklinde 6 Blok şeklinde ayrık nizam inşaa edilen, bodrum+zemin+4 normal kattan oluşan taşınmazın A2 Bloktaki 2.katındaki 96,51m2 brüt alanlı, 10.nolu Daire</t>
  </si>
  <si>
    <t>Site şeklinde 6 Blok şeklinde ayrık nizam inşaa edilen, bodrum+zemin+4 normal kattan oluşan taşınmazın A2 Bloktaki 2.katındaki 96,51m2 brüt alanlı, 11.nolu Daire</t>
  </si>
  <si>
    <t>Site şeklinde 6 Blok şeklinde ayrık nizam inşaa edilen, bodrum+zemin+4 normal kattan oluşan taşınmazın A2 Blok 3.katındaki 96,51m2 brüt alanlı, 12.nolu Daire</t>
  </si>
  <si>
    <t>Site şeklinde 6 Blok şeklinde ayrık nizam inşaa edilen, bodrum+zemin+4 normal kattan oluşan taşınmazın A2 Blok 3.katındaki 96,51m2 brüt alanlı, 13.nolu Daire</t>
  </si>
  <si>
    <t>Site şeklinde 6 Blok şeklinde ayrık nizam inşaa edilen, bodrum+zemin+4 normal kattan oluşan taşınmazın A2 Blok 3.katındaki 96,51m2 brüt alanlı, 14.nolu Daire</t>
  </si>
  <si>
    <t>Site şeklinde 6 Blok şeklinde ayrık nizam inşaa edilen, bodrum+zemin+4 normal kattan oluşan taşınmazın A2 Blok 3.katındaki 96,51m2 brüt alanlı, 15.nolu Daire</t>
  </si>
  <si>
    <t>Site şeklinde 6 Blok şeklinde ayrık nizam inşaa edilen, bodrum+zemin+4 normal kattan oluşan taşınmazın A2 Blok 4.katındaki 96,51m2 brüt alanlı, 16.nolu Daire</t>
  </si>
  <si>
    <t>Site şeklinde 6 Blok şeklinde ayrık nizam inşaa edilen, bodrum+zemin+4 normal kattan oluşan taşınmazın A2 Blok 4.katındaki 96,51m2 brüt alanlı, 17.nolu Daire</t>
  </si>
  <si>
    <t>Site şeklinde 6 Blok şeklinde ayrık nizam inşaa edilen, bodrum+zemin+4 normal kattan oluşan taşınmazın A2 Blok 4.katındaki 96,51m2 brüt alanlı, 18.nolu Daire</t>
  </si>
  <si>
    <t>Site şeklinde 6 Blok şeklinde ayrık nizam inşaa edilen, bodrum+zemin+4 normal kattan oluşan taşınmazın A2 Blok 4.katındaki 96,51m2 brüt alanlı, 19.nolu Daire</t>
  </si>
  <si>
    <t>Site şeklinde 6 Blok şeklinde ayrık nizam inşaa edilen, bodrum+zemin+4 normal kattan oluşan taşınmazın A3 Blok Zemin katındaki, 60,00 m2 brüt alanlı, 3.nolu Daire</t>
  </si>
  <si>
    <t>Site şeklinde 6 Blok şeklinde ayrık nizam inşaa edilen, bodrum+zemin+4 normal kattan oluşan taşınmazın A3 Blok Zemin katındaki, 60,00 m2 brüt alanlı, 4.nolu Daire</t>
  </si>
  <si>
    <t>Site şeklinde 6 Blok şeklinde ayrık nizam inşaa edilen, bodrum+zemin+4 normal kattan oluşan taşınmazın A3 Blok 1.katındaki, 96,51m2 brüt alanlı, 5.nolu Daire</t>
  </si>
  <si>
    <t>Site şeklinde 6 Blok şeklinde ayrık nizam inşaa edilen, bodrum+zemin+4 normal kattan oluşan taşınmazın A3 Blok 1.katındaki, 96,51m2 brüt alanlı, 6.nolu Daire</t>
  </si>
  <si>
    <t>Site şeklinde 6 Blok şeklinde ayrık nizam inşaa edilen, bodrum+zemin+4 normal kattan oluşan taşınmazın A3 Blok 1.katındaki, 96,51m2 brüt alanlı, 7.nolu Daire</t>
  </si>
  <si>
    <t>Site şeklinde 6 Blok şeklinde ayrık nizam inşaa edilen, bodrum+zemin+4 normal kattan oluşan taşınmazın A3 Blok 1.katındaki, 96,51m2 brüt alanlı, 8.nolu Daire</t>
  </si>
  <si>
    <t>Site şeklinde 6 Blok şeklinde ayrık nizam inşaa edilen, bodrum+zemin+4 normal kattan oluşan taşınmazın A3 Blok 4.katındaki, 96,51m2 brüt alanlı, 18.nolu Daire</t>
  </si>
  <si>
    <t>A-B-C-D bloklardan oluşan, Bitişik nizam inşaa edilen, Bodrum+zemin+asma kat+4 normal kat+çatı arası piyesli kattan oluşan taşınmazın A Blok 2. katındaki, 98,50 m2 brüt alanlı 1  nolu Daire</t>
  </si>
  <si>
    <t>Tekirdağ</t>
  </si>
  <si>
    <t>YÜZÖLÇÜMÜ m2</t>
  </si>
  <si>
    <t>A7/1757</t>
  </si>
  <si>
    <t>Kargir Ev</t>
  </si>
  <si>
    <t>Fatih (Eminönü)</t>
  </si>
  <si>
    <t>Saraç İshak</t>
  </si>
  <si>
    <t>Değirmen</t>
  </si>
  <si>
    <t>2706528 / 156690432</t>
  </si>
  <si>
    <t>Üzerinde, Kısmen bodrum katı kısmen ticaret, diğer katları konut olarak kullanılan  (Bodrum+Zemin kat+3 normal kat+Çekme katlı) bina bulunmaktadır.</t>
  </si>
  <si>
    <t>Mevcut durumu ve tapu kaydı üzerindeki takyidatları alıcısı tarafından kabul edilmiş sayılacaktır. Hissedarın Şufa hakkı saklıdır</t>
  </si>
  <si>
    <t>A9/1411</t>
  </si>
  <si>
    <t>Derviş ali</t>
  </si>
  <si>
    <t>Kefevi</t>
  </si>
  <si>
    <t>Üzerinde, Garaj olarak kullanılan  (Tek katlı) yapı bulunmaktadır.</t>
  </si>
  <si>
    <t>Üzerindeki yapının İdaremizle ilgisi olmayıp, satış bedeli arsaya aittir. Mevcut durumu ve tapu kaydı üzerindeki takyidatları alıcısı tarafından kabul edilmiş sayılacaktır.</t>
  </si>
  <si>
    <t>A9/1357</t>
  </si>
  <si>
    <t>Kariye</t>
  </si>
  <si>
    <t>Ayayorgi çıkmazı</t>
  </si>
  <si>
    <t>3/4</t>
  </si>
  <si>
    <t>Ahşap Ev</t>
  </si>
  <si>
    <t>Üzerinde, Konut olarak kullanılan  (Tek katlı) bina bulunmaktadır.</t>
  </si>
  <si>
    <t>A9/1488</t>
  </si>
  <si>
    <t>Haydar</t>
  </si>
  <si>
    <t>Kıvrım</t>
  </si>
  <si>
    <t>Boş arsa halinde</t>
  </si>
  <si>
    <t>A9/1459</t>
  </si>
  <si>
    <t>Beyceğiz</t>
  </si>
  <si>
    <t>Hasan Fehmi Paşa</t>
  </si>
  <si>
    <t>Üzerinde Dükkan olarak kullanılan tek katlı niteliksiz yapı bulunmaktadır</t>
  </si>
  <si>
    <t>A9/1758</t>
  </si>
  <si>
    <t>Hoca Üveys</t>
  </si>
  <si>
    <t>Şair Cem</t>
  </si>
  <si>
    <t>Üzerinde (Zemin + 1 normal katlı) bina bulunmaktadır.</t>
  </si>
  <si>
    <t>A9/1237</t>
  </si>
  <si>
    <t>Hüsam Bey</t>
  </si>
  <si>
    <t>Kıztaşı-Su yolu-Gemiciler</t>
  </si>
  <si>
    <t>TAM</t>
  </si>
  <si>
    <t>H9/8</t>
  </si>
  <si>
    <t>Hatice Sultan</t>
  </si>
  <si>
    <t>Muhtar Yekta-Viran Mescit</t>
  </si>
  <si>
    <t>2516 Ada Özel mülk 22-Vakıf hisseli 23 ve Vakıf 50 parseller üzerinde halen Aydınoğlu Kur'an Kursu olarak kullanılan bina mevcut olup kısmen yangın  merdiven alanı olarak kullanılmaktadır.</t>
  </si>
  <si>
    <t>A9/24</t>
  </si>
  <si>
    <t>Viran Mescit</t>
  </si>
  <si>
    <t>1/2</t>
  </si>
  <si>
    <t>2516 Ada Özel mülk 22-Vakıf hisseli 23 ve Vakıf 50 parseller üzerinde halen Aydınoğlu Kur'an Kursu olarak kullanılan tek katlı bina bulunmaktadır</t>
  </si>
  <si>
    <t>Üzerindeki yapının İdaremizle ilgisi olmayıp, satış bedeli arsaya aittir. Mevcut durumu ve tapu kaydı üzerindeki takyidatları alıcısı tarafından kabul edilmiş sayılacaktır. Hissedarın Şufa hakkı saklıdır.</t>
  </si>
  <si>
    <t>A9/389</t>
  </si>
  <si>
    <t>Nevbahar</t>
  </si>
  <si>
    <t>Hekimoğlu Ali Paşa</t>
  </si>
  <si>
    <t>1/4</t>
  </si>
  <si>
    <t>Üzerinde dükkan olarak kullanılan tek katlı niteliksiz yapı bulunmaktadır</t>
  </si>
  <si>
    <t>A9/840</t>
  </si>
  <si>
    <t>Hacı Hüseyin Ağa</t>
  </si>
  <si>
    <t>Tarakcı Hüsnü</t>
  </si>
  <si>
    <t>Komşu 28 parsel üzerinde bulunan tek katlı yapının yaklaşık 7,40 m2 sine tecavüzünün olduğu, bakiye kısmın boş ve bahçe olarak kullanıldığı</t>
  </si>
  <si>
    <t>A9/1396</t>
  </si>
  <si>
    <t>Hamami Muhittin</t>
  </si>
  <si>
    <t>Dıraman Çeşmesi</t>
  </si>
  <si>
    <t>Köpek Yaylası</t>
  </si>
  <si>
    <t>A19/714</t>
  </si>
  <si>
    <t>85/3- 94/4- 85/2- 94/3 Sk.</t>
  </si>
  <si>
    <t>Üzerinde Bodrum+Zemin+4 normal+Çatı katlı bina bulunmaktadır</t>
  </si>
  <si>
    <t>A8/149</t>
  </si>
  <si>
    <t>Nişancı Mustafa Paşa</t>
  </si>
  <si>
    <t>Kısmen bitişik 29 parsel malikleri tarafından Garaj ve Bahçe olarak kullanılmakta olup bakiye kısmı boş durumdadır.</t>
  </si>
  <si>
    <t>Üzerindeki muhtesatların İdaremizle ilgisi olmayıp, satış bedeli arsaya aittir. Mevcut durumu ve tapu kaydı üzerindeki takyidatları alıcısı tarafından kabul edilmiş sayılacaktır. Hissedarın şufa hakkı saklıdır.</t>
  </si>
  <si>
    <t>H5/3717</t>
  </si>
  <si>
    <t>Keçecipiri</t>
  </si>
  <si>
    <t>Okmeydanı</t>
  </si>
  <si>
    <t>266/1</t>
  </si>
  <si>
    <t>93/118</t>
  </si>
  <si>
    <t>Üzerinde (5) katlı kargir bina bulunmaktadır.</t>
  </si>
  <si>
    <t>Üzerindeki binanın İdaremizle ilgisi olmayıp, satış bedeli arsaya aittir. Mevcut durumu ve tapu kaydı üzerindeki takyidatları alıcısı tarafından kabul edilmiş sayılacaktır.</t>
  </si>
  <si>
    <t>A5/1899</t>
  </si>
  <si>
    <t>Müverrih Ali</t>
  </si>
  <si>
    <t>F21C25AID</t>
  </si>
  <si>
    <t>12/47</t>
  </si>
  <si>
    <t>Üzerinde 3071 ada, 1 ve 2 parseller üzerine inşa edilmiş (5) katlı bina bulunmaktadır</t>
  </si>
  <si>
    <t>Üzerindeki binanın İdaremizle ilgisi olmayıp, satış bedeli arsaya aittir. Mevcut durumu ve tapu kaydı üzerindeki takyidatları alıcısı tarafından kabul edilmiş sayılacaktır. Hissedarın Şufa hakkı saklıdır.</t>
  </si>
  <si>
    <t>A5/1248</t>
  </si>
  <si>
    <t>Camii Kebir</t>
  </si>
  <si>
    <t>Muvakkithane</t>
  </si>
  <si>
    <t>Üzerinde 2 adet (2) katlı kargir bina bulunmaktadır</t>
  </si>
  <si>
    <t>A8/1038</t>
  </si>
  <si>
    <t xml:space="preserve">Eyüp </t>
  </si>
  <si>
    <t>Üzerinde 5 katlı kargir bina bulunmaktadır.</t>
  </si>
  <si>
    <t>Üzerindeki binaların İdaremizle alakası yoktur. Satış bedeli sadece arsaya aittir</t>
  </si>
  <si>
    <t>A8/1905</t>
  </si>
  <si>
    <t>213.65</t>
  </si>
  <si>
    <t>ARSA</t>
  </si>
  <si>
    <t>Üzerinde 6 katlı  bina bulunmaktadır.Bitişik  13 parsel numaralı özel mülk taşınmaz üzerindeki binanın bu parsel 28m2 tecavüzü vardır.</t>
  </si>
  <si>
    <t>A7/1067</t>
  </si>
  <si>
    <t>Fatih(Eminönü)</t>
  </si>
  <si>
    <t>Kazganisadi</t>
  </si>
  <si>
    <t>Asker</t>
  </si>
  <si>
    <t>Giriş+3 normal kattan oluşan taşınmazın 1.Katında 72,32m2 brüt alanlı  2 nolu Daire</t>
  </si>
  <si>
    <t>A19/1117</t>
  </si>
  <si>
    <t>65/7 Sokak</t>
  </si>
  <si>
    <t>70,4O</t>
  </si>
  <si>
    <t>55/154</t>
  </si>
  <si>
    <t xml:space="preserve">Daire </t>
  </si>
  <si>
    <t xml:space="preserve">Zemin+3 normal kattan oluşan Betonarme binanın; 2.katındaki 80,00 m2 brüt alanlı  3.nolu Daire, </t>
  </si>
  <si>
    <t>Arsa (Geldi kaydı:Arsa maa kuyu)</t>
  </si>
  <si>
    <t>A13/462</t>
  </si>
  <si>
    <t>Vakıf Sokağı</t>
  </si>
  <si>
    <t>F22D06B3C</t>
  </si>
  <si>
    <t>Dubleks Mesken (Villa)</t>
  </si>
  <si>
    <t>104/1000</t>
  </si>
  <si>
    <t>Bodrum+zemin+1 normal kattan oluşan müstakil villa halihazırda boş ve kullanılabilir vaziyettedir.</t>
  </si>
  <si>
    <t>13:00</t>
  </si>
  <si>
    <t>A13/463</t>
  </si>
  <si>
    <t>A13/464</t>
  </si>
  <si>
    <t>A13/465</t>
  </si>
  <si>
    <t>A13/466</t>
  </si>
  <si>
    <t>94/1000</t>
  </si>
  <si>
    <t>Bodrum+zemin+1 normal kattan oluşan ikiz villa halihazırda boş ve kullanılabilir vaziyettedir.</t>
  </si>
  <si>
    <t>A13/467</t>
  </si>
  <si>
    <t>Giriş+3 normal kattan oluşan taşınmazın 2.Katında 72,32m2 brüt alanlı  3 nolu Daire</t>
  </si>
  <si>
    <t>Giriş+3 normal kattan oluşan taşınmazın 3.Katında 72,32m2 brüt alanlı  4 nolu Daire</t>
  </si>
  <si>
    <t>A7/1067-1</t>
  </si>
  <si>
    <t>A7/1067-2</t>
  </si>
  <si>
    <t>2487/11000</t>
  </si>
  <si>
    <t>1/16</t>
  </si>
  <si>
    <t xml:space="preserve">Devir işlemi Vakıflar Meclisinin 30.03.1993 tarih , 268/269 sayılı kararı gereği yüklenici ile imzalanan 02.09.1993/40692 yevmiye numaralı kat karşılığı inşaat sözleşmesi eki pay cetvelinde belirtilen arsa payı oranına göre yapılacaktır.  </t>
  </si>
  <si>
    <t>Devir işlemi Vakıflar Meclisinin 28.05.1997 tarih,534/577 sayılı kararı gereği yüklenici ile imzalanan 03.07.1997/30086 yevmiye numaralı kat karşılığı inşaat sözleşmesi kapsamında yapılacaktır.</t>
  </si>
  <si>
    <t>Mevcut Durumu</t>
  </si>
  <si>
    <t>Üzerinde Dükkan (Kebab evi) olarak kullanılan tek katlı yapı bulunmaktadır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</si>
</sst>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s&quot;#,##0_);\(&quot;Bs&quot;#,##0\)"/>
    <numFmt numFmtId="181" formatCode="&quot;Bs&quot;#,##0_);[Red]\(&quot;Bs&quot;#,##0\)"/>
    <numFmt numFmtId="182" formatCode="&quot;Bs&quot;#,##0.00_);\(&quot;Bs&quot;#,##0.00\)"/>
    <numFmt numFmtId="183" formatCode="&quot;Bs&quot;#,##0.00_);[Red]\(&quot;Bs&quot;#,##0.00\)"/>
    <numFmt numFmtId="184" formatCode="_(&quot;Bs&quot;* #,##0_);_(&quot;Bs&quot;* \(#,##0\);_(&quot;Bs&quot;* &quot;-&quot;_);_(@_)"/>
    <numFmt numFmtId="185" formatCode="_(&quot;Bs&quot;* #,##0.00_);_(&quot;Bs&quot;* \(#,##0.00\);_(&quot;Bs&quot;* &quot;-&quot;??_);_(@_)"/>
    <numFmt numFmtId="186" formatCode="#,##0\ [$TL-41F]"/>
    <numFmt numFmtId="187" formatCode="[$-41F]dd\ mmmm\ yyyy\ dddd"/>
    <numFmt numFmtId="188" formatCode="#,##0.00\ &quot;TL&quot;"/>
    <numFmt numFmtId="189" formatCode="#,##0\ &quot;TL&quot;"/>
    <numFmt numFmtId="190" formatCode="#,##0.00;[Red]#,##0.00"/>
    <numFmt numFmtId="191" formatCode="#,##0.00\ &quot;TL&quot;;[Red]#,##0.00\ &quot;TL&quot;"/>
    <numFmt numFmtId="192" formatCode="#,##0\ &quot;TL&quot;;[Red]#,##0\ &quot;TL&quot;"/>
  </numFmts>
  <fonts count="27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1"/>
      <name val="Tahoma"/>
      <family val="2"/>
    </font>
    <font>
      <sz val="11"/>
      <name val="Arial Tur"/>
      <family val="2"/>
    </font>
    <font>
      <b/>
      <sz val="11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1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textRotation="90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textRotation="90" wrapText="1"/>
    </xf>
    <xf numFmtId="188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18" borderId="0" xfId="0" applyFont="1" applyFill="1" applyAlignment="1">
      <alignment vertical="center" wrapText="1"/>
    </xf>
    <xf numFmtId="0" fontId="21" fillId="25" borderId="0" xfId="0" applyFont="1" applyFill="1" applyAlignment="1">
      <alignment vertical="center" wrapText="1"/>
    </xf>
    <xf numFmtId="0" fontId="21" fillId="18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wrapText="1"/>
    </xf>
    <xf numFmtId="0" fontId="21" fillId="0" borderId="0" xfId="0" applyFont="1" applyAlignment="1">
      <alignment horizontal="left" wrapText="1"/>
    </xf>
    <xf numFmtId="188" fontId="21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22" fillId="25" borderId="0" xfId="50" applyFont="1" applyFill="1" applyBorder="1" applyAlignment="1">
      <alignment horizontal="left" vertical="center" wrapText="1"/>
      <protection/>
    </xf>
    <xf numFmtId="4" fontId="22" fillId="25" borderId="0" xfId="50" applyNumberFormat="1" applyFont="1" applyFill="1" applyBorder="1" applyAlignment="1">
      <alignment horizontal="right" vertical="center" wrapText="1"/>
      <protection/>
    </xf>
    <xf numFmtId="4" fontId="22" fillId="25" borderId="0" xfId="50" applyNumberFormat="1" applyFont="1" applyFill="1" applyBorder="1" applyAlignment="1" quotePrefix="1">
      <alignment horizontal="right" vertical="center" wrapText="1"/>
      <protection/>
    </xf>
    <xf numFmtId="0" fontId="23" fillId="25" borderId="0" xfId="0" applyFont="1" applyFill="1" applyBorder="1" applyAlignment="1">
      <alignment wrapText="1"/>
    </xf>
    <xf numFmtId="0" fontId="22" fillId="18" borderId="0" xfId="50" applyFont="1" applyFill="1" applyBorder="1" applyAlignment="1">
      <alignment horizontal="left" vertical="center" wrapText="1"/>
      <protection/>
    </xf>
    <xf numFmtId="4" fontId="22" fillId="18" borderId="0" xfId="50" applyNumberFormat="1" applyFont="1" applyFill="1" applyBorder="1" applyAlignment="1" quotePrefix="1">
      <alignment horizontal="right" vertical="center" wrapText="1"/>
      <protection/>
    </xf>
    <xf numFmtId="4" fontId="22" fillId="18" borderId="0" xfId="50" applyNumberFormat="1" applyFont="1" applyFill="1" applyBorder="1" applyAlignment="1">
      <alignment horizontal="right" vertical="center" wrapText="1"/>
      <protection/>
    </xf>
    <xf numFmtId="0" fontId="23" fillId="0" borderId="0" xfId="0" applyFont="1" applyBorder="1" applyAlignment="1">
      <alignment wrapText="1"/>
    </xf>
    <xf numFmtId="0" fontId="22" fillId="0" borderId="0" xfId="50" applyFont="1" applyFill="1" applyBorder="1" applyAlignment="1">
      <alignment horizontal="left" vertical="center" wrapText="1"/>
      <protection/>
    </xf>
    <xf numFmtId="4" fontId="22" fillId="0" borderId="0" xfId="50" applyNumberFormat="1" applyFont="1" applyFill="1" applyBorder="1" applyAlignment="1">
      <alignment horizontal="right" vertical="center" wrapText="1"/>
      <protection/>
    </xf>
    <xf numFmtId="4" fontId="22" fillId="0" borderId="0" xfId="50" applyNumberFormat="1" applyFont="1" applyFill="1" applyBorder="1" applyAlignment="1" quotePrefix="1">
      <alignment horizontal="right" vertical="center" wrapText="1"/>
      <protection/>
    </xf>
    <xf numFmtId="0" fontId="22" fillId="18" borderId="0" xfId="50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wrapText="1"/>
    </xf>
    <xf numFmtId="0" fontId="21" fillId="25" borderId="12" xfId="50" applyFont="1" applyFill="1" applyBorder="1" applyAlignment="1">
      <alignment horizontal="center" vertical="center" wrapText="1"/>
      <protection/>
    </xf>
    <xf numFmtId="0" fontId="21" fillId="25" borderId="13" xfId="0" applyFont="1" applyFill="1" applyBorder="1" applyAlignment="1">
      <alignment wrapTex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4" fillId="25" borderId="13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88" fontId="24" fillId="0" borderId="11" xfId="0" applyNumberFormat="1" applyFont="1" applyFill="1" applyBorder="1" applyAlignment="1">
      <alignment horizontal="center" vertical="center"/>
    </xf>
    <xf numFmtId="188" fontId="24" fillId="0" borderId="11" xfId="0" applyNumberFormat="1" applyFont="1" applyFill="1" applyBorder="1" applyAlignment="1" quotePrefix="1">
      <alignment horizontal="center" vertical="center" wrapText="1"/>
    </xf>
    <xf numFmtId="14" fontId="24" fillId="0" borderId="11" xfId="0" applyNumberFormat="1" applyFont="1" applyBorder="1" applyAlignment="1">
      <alignment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1" fontId="24" fillId="25" borderId="12" xfId="0" applyNumberFormat="1" applyFont="1" applyFill="1" applyBorder="1" applyAlignment="1">
      <alignment horizontal="left" vertical="center" wrapText="1"/>
    </xf>
    <xf numFmtId="1" fontId="24" fillId="25" borderId="12" xfId="0" applyNumberFormat="1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left" vertical="center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center" vertical="center"/>
    </xf>
    <xf numFmtId="4" fontId="24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188" fontId="24" fillId="25" borderId="12" xfId="0" applyNumberFormat="1" applyFont="1" applyFill="1" applyBorder="1" applyAlignment="1">
      <alignment horizontal="center" vertical="center"/>
    </xf>
    <xf numFmtId="188" fontId="24" fillId="25" borderId="12" xfId="0" applyNumberFormat="1" applyFont="1" applyFill="1" applyBorder="1" applyAlignment="1" quotePrefix="1">
      <alignment horizontal="center" vertical="center" wrapText="1"/>
    </xf>
    <xf numFmtId="14" fontId="24" fillId="0" borderId="12" xfId="0" applyNumberFormat="1" applyFont="1" applyBorder="1" applyAlignment="1">
      <alignment vertical="center" wrapText="1"/>
    </xf>
    <xf numFmtId="49" fontId="24" fillId="25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88" fontId="24" fillId="0" borderId="12" xfId="0" applyNumberFormat="1" applyFont="1" applyFill="1" applyBorder="1" applyAlignment="1">
      <alignment horizontal="center" vertical="center"/>
    </xf>
    <xf numFmtId="188" fontId="24" fillId="0" borderId="12" xfId="0" applyNumberFormat="1" applyFont="1" applyFill="1" applyBorder="1" applyAlignment="1" quotePrefix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188" fontId="24" fillId="0" borderId="12" xfId="0" applyNumberFormat="1" applyFont="1" applyFill="1" applyBorder="1" applyAlignment="1" quotePrefix="1">
      <alignment horizontal="center" vertical="center" wrapText="1"/>
    </xf>
    <xf numFmtId="188" fontId="24" fillId="25" borderId="12" xfId="0" applyNumberFormat="1" applyFont="1" applyFill="1" applyBorder="1" applyAlignment="1">
      <alignment horizontal="right" vertical="center"/>
    </xf>
    <xf numFmtId="20" fontId="24" fillId="0" borderId="12" xfId="0" applyNumberFormat="1" applyFont="1" applyBorder="1" applyAlignment="1">
      <alignment horizontal="center" vertical="center" wrapText="1"/>
    </xf>
    <xf numFmtId="1" fontId="24" fillId="25" borderId="12" xfId="0" applyNumberFormat="1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4" fontId="24" fillId="25" borderId="12" xfId="0" applyNumberFormat="1" applyFont="1" applyFill="1" applyBorder="1" applyAlignment="1">
      <alignment horizontal="center" vertical="center" wrapText="1"/>
    </xf>
    <xf numFmtId="49" fontId="24" fillId="25" borderId="12" xfId="0" applyNumberFormat="1" applyFont="1" applyFill="1" applyBorder="1" applyAlignment="1">
      <alignment horizontal="center" vertical="center" wrapText="1"/>
    </xf>
    <xf numFmtId="188" fontId="24" fillId="25" borderId="12" xfId="0" applyNumberFormat="1" applyFont="1" applyFill="1" applyBorder="1" applyAlignment="1" quotePrefix="1">
      <alignment horizontal="center" vertical="center" wrapText="1"/>
    </xf>
    <xf numFmtId="20" fontId="24" fillId="25" borderId="12" xfId="0" applyNumberFormat="1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vertical="center" wrapText="1"/>
    </xf>
    <xf numFmtId="188" fontId="24" fillId="25" borderId="12" xfId="0" applyNumberFormat="1" applyFont="1" applyFill="1" applyBorder="1" applyAlignment="1">
      <alignment horizontal="center" vertical="center" wrapText="1"/>
    </xf>
    <xf numFmtId="49" fontId="24" fillId="25" borderId="12" xfId="50" applyNumberFormat="1" applyFont="1" applyFill="1" applyBorder="1" applyAlignment="1">
      <alignment horizontal="center" vertical="center" wrapText="1"/>
      <protection/>
    </xf>
    <xf numFmtId="0" fontId="24" fillId="25" borderId="12" xfId="50" applyFont="1" applyFill="1" applyBorder="1" applyAlignment="1">
      <alignment horizontal="left" vertical="center" wrapText="1"/>
      <protection/>
    </xf>
    <xf numFmtId="0" fontId="24" fillId="25" borderId="12" xfId="50" applyFont="1" applyFill="1" applyBorder="1" applyAlignment="1">
      <alignment horizontal="center" vertical="center" wrapText="1"/>
      <protection/>
    </xf>
    <xf numFmtId="4" fontId="24" fillId="25" borderId="12" xfId="50" applyNumberFormat="1" applyFont="1" applyFill="1" applyBorder="1" applyAlignment="1">
      <alignment horizontal="center" vertical="center" wrapText="1"/>
      <protection/>
    </xf>
    <xf numFmtId="49" fontId="24" fillId="25" borderId="12" xfId="0" applyNumberFormat="1" applyFont="1" applyFill="1" applyBorder="1" applyAlignment="1">
      <alignment wrapText="1"/>
    </xf>
    <xf numFmtId="188" fontId="24" fillId="25" borderId="12" xfId="0" applyNumberFormat="1" applyFont="1" applyFill="1" applyBorder="1" applyAlignment="1">
      <alignment wrapText="1"/>
    </xf>
    <xf numFmtId="188" fontId="24" fillId="25" borderId="12" xfId="50" applyNumberFormat="1" applyFont="1" applyFill="1" applyBorder="1" applyAlignment="1" quotePrefix="1">
      <alignment horizontal="right" vertical="center" wrapText="1"/>
      <protection/>
    </xf>
    <xf numFmtId="0" fontId="24" fillId="25" borderId="12" xfId="50" applyFont="1" applyFill="1" applyBorder="1" applyAlignment="1">
      <alignment vertical="center" wrapText="1"/>
      <protection/>
    </xf>
    <xf numFmtId="188" fontId="24" fillId="25" borderId="12" xfId="50" applyNumberFormat="1" applyFont="1" applyFill="1" applyBorder="1" applyAlignment="1">
      <alignment horizontal="right" vertical="center" wrapText="1"/>
      <protection/>
    </xf>
    <xf numFmtId="49" fontId="24" fillId="0" borderId="12" xfId="50" applyNumberFormat="1" applyFont="1" applyFill="1" applyBorder="1" applyAlignment="1">
      <alignment horizontal="center" vertical="center" wrapText="1"/>
      <protection/>
    </xf>
    <xf numFmtId="0" fontId="24" fillId="0" borderId="12" xfId="50" applyFont="1" applyFill="1" applyBorder="1" applyAlignment="1">
      <alignment horizontal="center" vertical="center" wrapText="1"/>
      <protection/>
    </xf>
    <xf numFmtId="0" fontId="24" fillId="0" borderId="12" xfId="50" applyFont="1" applyFill="1" applyBorder="1" applyAlignment="1">
      <alignment horizontal="left" vertical="center" wrapText="1"/>
      <protection/>
    </xf>
    <xf numFmtId="4" fontId="24" fillId="0" borderId="12" xfId="50" applyNumberFormat="1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>
      <alignment wrapText="1"/>
    </xf>
    <xf numFmtId="188" fontId="24" fillId="0" borderId="12" xfId="50" applyNumberFormat="1" applyFont="1" applyFill="1" applyBorder="1" applyAlignment="1" quotePrefix="1">
      <alignment horizontal="right" vertical="center" wrapText="1"/>
      <protection/>
    </xf>
    <xf numFmtId="188" fontId="24" fillId="0" borderId="12" xfId="50" applyNumberFormat="1" applyFont="1" applyFill="1" applyBorder="1" applyAlignment="1">
      <alignment horizontal="right" vertical="center" wrapText="1"/>
      <protection/>
    </xf>
    <xf numFmtId="0" fontId="24" fillId="24" borderId="10" xfId="0" applyFont="1" applyFill="1" applyBorder="1" applyAlignment="1">
      <alignment horizontal="center" textRotation="90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textRotation="90" wrapText="1"/>
    </xf>
    <xf numFmtId="188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 wrapText="1"/>
    </xf>
    <xf numFmtId="0" fontId="24" fillId="25" borderId="12" xfId="0" applyFont="1" applyFill="1" applyBorder="1" applyAlignment="1">
      <alignment wrapText="1"/>
    </xf>
    <xf numFmtId="0" fontId="24" fillId="25" borderId="12" xfId="0" applyFont="1" applyFill="1" applyBorder="1" applyAlignment="1">
      <alignment horizontal="center" wrapText="1"/>
    </xf>
    <xf numFmtId="49" fontId="24" fillId="25" borderId="12" xfId="0" applyNumberFormat="1" applyFont="1" applyFill="1" applyBorder="1" applyAlignment="1">
      <alignment horizontal="center" wrapText="1"/>
    </xf>
    <xf numFmtId="1" fontId="24" fillId="0" borderId="12" xfId="0" applyNumberFormat="1" applyFont="1" applyFill="1" applyBorder="1" applyAlignment="1">
      <alignment horizontal="center" vertical="center"/>
    </xf>
    <xf numFmtId="190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188" fontId="24" fillId="0" borderId="12" xfId="0" applyNumberFormat="1" applyFont="1" applyBorder="1" applyAlignment="1">
      <alignment wrapText="1"/>
    </xf>
    <xf numFmtId="1" fontId="24" fillId="25" borderId="12" xfId="0" applyNumberFormat="1" applyFont="1" applyFill="1" applyBorder="1" applyAlignment="1">
      <alignment horizontal="center" vertical="center"/>
    </xf>
    <xf numFmtId="0" fontId="24" fillId="25" borderId="12" xfId="0" applyNumberFormat="1" applyFont="1" applyFill="1" applyBorder="1" applyAlignment="1">
      <alignment vertical="center" wrapText="1"/>
    </xf>
    <xf numFmtId="0" fontId="24" fillId="25" borderId="13" xfId="0" applyFont="1" applyFill="1" applyBorder="1" applyAlignment="1">
      <alignment wrapText="1"/>
    </xf>
    <xf numFmtId="0" fontId="24" fillId="25" borderId="13" xfId="0" applyFont="1" applyFill="1" applyBorder="1" applyAlignment="1">
      <alignment horizontal="center" wrapText="1"/>
    </xf>
    <xf numFmtId="49" fontId="24" fillId="25" borderId="13" xfId="0" applyNumberFormat="1" applyFont="1" applyFill="1" applyBorder="1" applyAlignment="1">
      <alignment horizontal="center" wrapText="1"/>
    </xf>
    <xf numFmtId="49" fontId="24" fillId="25" borderId="13" xfId="0" applyNumberFormat="1" applyFont="1" applyFill="1" applyBorder="1" applyAlignment="1">
      <alignment wrapText="1"/>
    </xf>
    <xf numFmtId="188" fontId="24" fillId="25" borderId="13" xfId="0" applyNumberFormat="1" applyFont="1" applyFill="1" applyBorder="1" applyAlignment="1">
      <alignment wrapText="1"/>
    </xf>
    <xf numFmtId="14" fontId="24" fillId="0" borderId="13" xfId="0" applyNumberFormat="1" applyFont="1" applyBorder="1" applyAlignment="1">
      <alignment vertical="center" wrapText="1"/>
    </xf>
    <xf numFmtId="20" fontId="24" fillId="25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80" zoomScaleNormal="80" zoomScaleSheetLayoutView="55" zoomScalePageLayoutView="0" workbookViewId="0" topLeftCell="A1">
      <pane ySplit="1" topLeftCell="BM56" activePane="bottomLeft" state="frozen"/>
      <selection pane="topLeft" activeCell="O1" sqref="O1"/>
      <selection pane="bottomLeft" activeCell="F83" sqref="F83"/>
    </sheetView>
  </sheetViews>
  <sheetFormatPr defaultColWidth="9.00390625" defaultRowHeight="12.75"/>
  <cols>
    <col min="1" max="1" width="5.375" style="12" customWidth="1"/>
    <col min="2" max="2" width="12.625" style="12" customWidth="1"/>
    <col min="3" max="3" width="10.625" style="12" customWidth="1"/>
    <col min="4" max="4" width="16.75390625" style="12" customWidth="1"/>
    <col min="5" max="5" width="13.375" style="12" customWidth="1"/>
    <col min="6" max="6" width="15.625" style="12" customWidth="1"/>
    <col min="7" max="7" width="12.625" style="13" customWidth="1"/>
    <col min="8" max="9" width="7.625" style="12" customWidth="1"/>
    <col min="10" max="10" width="11.25390625" style="13" customWidth="1"/>
    <col min="11" max="11" width="17.875" style="14" customWidth="1"/>
    <col min="12" max="12" width="16.375" style="15" customWidth="1"/>
    <col min="13" max="13" width="14.125" style="12" customWidth="1"/>
    <col min="14" max="14" width="58.25390625" style="16" customWidth="1"/>
    <col min="15" max="15" width="62.625" style="16" customWidth="1"/>
    <col min="16" max="16" width="20.875" style="17" customWidth="1"/>
    <col min="17" max="17" width="18.00390625" style="12" customWidth="1"/>
    <col min="18" max="18" width="16.375" style="12" customWidth="1"/>
    <col min="19" max="19" width="10.625" style="12" customWidth="1"/>
    <col min="20" max="16384" width="9.125" style="12" customWidth="1"/>
  </cols>
  <sheetData>
    <row r="1" spans="1:19" s="6" customFormat="1" ht="72" customHeight="1" thickBot="1">
      <c r="A1" s="1" t="s">
        <v>89</v>
      </c>
      <c r="B1" s="1" t="s">
        <v>90</v>
      </c>
      <c r="C1" s="2" t="s">
        <v>20</v>
      </c>
      <c r="D1" s="2" t="s">
        <v>21</v>
      </c>
      <c r="E1" s="2" t="s">
        <v>22</v>
      </c>
      <c r="F1" s="2" t="s">
        <v>63</v>
      </c>
      <c r="G1" s="2" t="s">
        <v>144</v>
      </c>
      <c r="H1" s="2" t="s">
        <v>23</v>
      </c>
      <c r="I1" s="3" t="s">
        <v>24</v>
      </c>
      <c r="J1" s="3" t="s">
        <v>173</v>
      </c>
      <c r="K1" s="2" t="s">
        <v>32</v>
      </c>
      <c r="L1" s="2" t="s">
        <v>134</v>
      </c>
      <c r="M1" s="2" t="s">
        <v>19</v>
      </c>
      <c r="N1" s="2" t="s">
        <v>33</v>
      </c>
      <c r="O1" s="2" t="s">
        <v>34</v>
      </c>
      <c r="P1" s="4" t="s">
        <v>85</v>
      </c>
      <c r="Q1" s="5" t="s">
        <v>86</v>
      </c>
      <c r="R1" s="5" t="s">
        <v>87</v>
      </c>
      <c r="S1" s="5" t="s">
        <v>88</v>
      </c>
    </row>
    <row r="2" spans="1:19" s="31" customFormat="1" ht="66" customHeight="1">
      <c r="A2" s="43">
        <v>1</v>
      </c>
      <c r="B2" s="44" t="s">
        <v>275</v>
      </c>
      <c r="C2" s="45" t="s">
        <v>25</v>
      </c>
      <c r="D2" s="45" t="s">
        <v>30</v>
      </c>
      <c r="E2" s="45" t="s">
        <v>31</v>
      </c>
      <c r="F2" s="43" t="s">
        <v>276</v>
      </c>
      <c r="G2" s="33" t="s">
        <v>277</v>
      </c>
      <c r="H2" s="46">
        <v>1651</v>
      </c>
      <c r="I2" s="46">
        <v>1</v>
      </c>
      <c r="J2" s="47">
        <v>3430.86</v>
      </c>
      <c r="K2" s="48" t="s">
        <v>29</v>
      </c>
      <c r="L2" s="46" t="s">
        <v>279</v>
      </c>
      <c r="M2" s="43" t="s">
        <v>278</v>
      </c>
      <c r="N2" s="49"/>
      <c r="O2" s="43" t="s">
        <v>280</v>
      </c>
      <c r="P2" s="50">
        <v>960000</v>
      </c>
      <c r="Q2" s="51">
        <f aca="true" t="shared" si="0" ref="Q2:Q7">P2*0.03</f>
        <v>28800</v>
      </c>
      <c r="R2" s="52">
        <v>41381</v>
      </c>
      <c r="S2" s="53" t="s">
        <v>281</v>
      </c>
    </row>
    <row r="3" spans="1:19" s="32" customFormat="1" ht="55.5" customHeight="1">
      <c r="A3" s="54">
        <v>2</v>
      </c>
      <c r="B3" s="55" t="s">
        <v>282</v>
      </c>
      <c r="C3" s="56" t="s">
        <v>25</v>
      </c>
      <c r="D3" s="56" t="s">
        <v>30</v>
      </c>
      <c r="E3" s="56" t="s">
        <v>31</v>
      </c>
      <c r="F3" s="57" t="s">
        <v>276</v>
      </c>
      <c r="G3" s="34" t="s">
        <v>277</v>
      </c>
      <c r="H3" s="58">
        <v>1651</v>
      </c>
      <c r="I3" s="58">
        <v>1</v>
      </c>
      <c r="J3" s="59">
        <v>3430.86</v>
      </c>
      <c r="K3" s="60" t="s">
        <v>29</v>
      </c>
      <c r="L3" s="61" t="s">
        <v>279</v>
      </c>
      <c r="M3" s="57" t="s">
        <v>278</v>
      </c>
      <c r="N3" s="62"/>
      <c r="O3" s="57" t="s">
        <v>280</v>
      </c>
      <c r="P3" s="63">
        <v>880000</v>
      </c>
      <c r="Q3" s="64">
        <f t="shared" si="0"/>
        <v>26400</v>
      </c>
      <c r="R3" s="65">
        <v>41381</v>
      </c>
      <c r="S3" s="66" t="s">
        <v>281</v>
      </c>
    </row>
    <row r="4" spans="1:19" s="31" customFormat="1" ht="54" customHeight="1">
      <c r="A4" s="67">
        <v>3</v>
      </c>
      <c r="B4" s="68" t="s">
        <v>283</v>
      </c>
      <c r="C4" s="69" t="s">
        <v>25</v>
      </c>
      <c r="D4" s="69" t="s">
        <v>30</v>
      </c>
      <c r="E4" s="69" t="s">
        <v>31</v>
      </c>
      <c r="F4" s="67" t="s">
        <v>276</v>
      </c>
      <c r="G4" s="35" t="s">
        <v>277</v>
      </c>
      <c r="H4" s="70">
        <v>1651</v>
      </c>
      <c r="I4" s="70">
        <v>1</v>
      </c>
      <c r="J4" s="71">
        <v>3430.86</v>
      </c>
      <c r="K4" s="72" t="s">
        <v>29</v>
      </c>
      <c r="L4" s="68" t="s">
        <v>279</v>
      </c>
      <c r="M4" s="67" t="s">
        <v>278</v>
      </c>
      <c r="N4" s="73"/>
      <c r="O4" s="67" t="s">
        <v>280</v>
      </c>
      <c r="P4" s="74">
        <v>1000000</v>
      </c>
      <c r="Q4" s="75">
        <f t="shared" si="0"/>
        <v>30000</v>
      </c>
      <c r="R4" s="65">
        <v>41381</v>
      </c>
      <c r="S4" s="76" t="s">
        <v>281</v>
      </c>
    </row>
    <row r="5" spans="1:19" s="32" customFormat="1" ht="43.5" customHeight="1">
      <c r="A5" s="67">
        <v>4</v>
      </c>
      <c r="B5" s="55" t="s">
        <v>284</v>
      </c>
      <c r="C5" s="56" t="s">
        <v>25</v>
      </c>
      <c r="D5" s="56" t="s">
        <v>30</v>
      </c>
      <c r="E5" s="56" t="s">
        <v>31</v>
      </c>
      <c r="F5" s="57" t="s">
        <v>276</v>
      </c>
      <c r="G5" s="34" t="s">
        <v>277</v>
      </c>
      <c r="H5" s="58">
        <v>1651</v>
      </c>
      <c r="I5" s="58">
        <v>1</v>
      </c>
      <c r="J5" s="59">
        <v>3430.86</v>
      </c>
      <c r="K5" s="60" t="s">
        <v>29</v>
      </c>
      <c r="L5" s="58" t="s">
        <v>279</v>
      </c>
      <c r="M5" s="57" t="s">
        <v>278</v>
      </c>
      <c r="N5" s="62"/>
      <c r="O5" s="57" t="s">
        <v>280</v>
      </c>
      <c r="P5" s="63">
        <v>1024000</v>
      </c>
      <c r="Q5" s="64">
        <f t="shared" si="0"/>
        <v>30720</v>
      </c>
      <c r="R5" s="65">
        <v>41381</v>
      </c>
      <c r="S5" s="66" t="s">
        <v>281</v>
      </c>
    </row>
    <row r="6" spans="1:19" s="32" customFormat="1" ht="42" customHeight="1">
      <c r="A6" s="54">
        <v>5</v>
      </c>
      <c r="B6" s="61" t="s">
        <v>285</v>
      </c>
      <c r="C6" s="56" t="s">
        <v>25</v>
      </c>
      <c r="D6" s="56" t="s">
        <v>30</v>
      </c>
      <c r="E6" s="56" t="s">
        <v>31</v>
      </c>
      <c r="F6" s="57" t="s">
        <v>276</v>
      </c>
      <c r="G6" s="34" t="s">
        <v>277</v>
      </c>
      <c r="H6" s="58">
        <v>1651</v>
      </c>
      <c r="I6" s="58">
        <v>1</v>
      </c>
      <c r="J6" s="59">
        <v>3430.86</v>
      </c>
      <c r="K6" s="60" t="s">
        <v>29</v>
      </c>
      <c r="L6" s="61" t="s">
        <v>286</v>
      </c>
      <c r="M6" s="57" t="s">
        <v>278</v>
      </c>
      <c r="N6" s="62"/>
      <c r="O6" s="57" t="s">
        <v>287</v>
      </c>
      <c r="P6" s="63">
        <v>840000</v>
      </c>
      <c r="Q6" s="64">
        <f t="shared" si="0"/>
        <v>25200</v>
      </c>
      <c r="R6" s="65">
        <v>41381</v>
      </c>
      <c r="S6" s="66" t="s">
        <v>281</v>
      </c>
    </row>
    <row r="7" spans="1:19" s="32" customFormat="1" ht="49.5" customHeight="1">
      <c r="A7" s="67">
        <v>6</v>
      </c>
      <c r="B7" s="55" t="s">
        <v>288</v>
      </c>
      <c r="C7" s="56" t="s">
        <v>25</v>
      </c>
      <c r="D7" s="56" t="s">
        <v>30</v>
      </c>
      <c r="E7" s="56" t="s">
        <v>31</v>
      </c>
      <c r="F7" s="57" t="s">
        <v>276</v>
      </c>
      <c r="G7" s="34" t="s">
        <v>277</v>
      </c>
      <c r="H7" s="58">
        <v>1651</v>
      </c>
      <c r="I7" s="58">
        <v>1</v>
      </c>
      <c r="J7" s="59">
        <v>3430.86</v>
      </c>
      <c r="K7" s="60" t="s">
        <v>29</v>
      </c>
      <c r="L7" s="61" t="s">
        <v>286</v>
      </c>
      <c r="M7" s="57" t="s">
        <v>278</v>
      </c>
      <c r="N7" s="62"/>
      <c r="O7" s="57" t="s">
        <v>287</v>
      </c>
      <c r="P7" s="63">
        <v>800000</v>
      </c>
      <c r="Q7" s="64">
        <f t="shared" si="0"/>
        <v>24000</v>
      </c>
      <c r="R7" s="65">
        <v>41381</v>
      </c>
      <c r="S7" s="66" t="s">
        <v>281</v>
      </c>
    </row>
    <row r="8" spans="1:19" s="7" customFormat="1" ht="45.75" customHeight="1">
      <c r="A8" s="67">
        <v>7</v>
      </c>
      <c r="B8" s="77" t="s">
        <v>71</v>
      </c>
      <c r="C8" s="78" t="s">
        <v>25</v>
      </c>
      <c r="D8" s="78" t="s">
        <v>27</v>
      </c>
      <c r="E8" s="78" t="s">
        <v>48</v>
      </c>
      <c r="F8" s="78" t="s">
        <v>49</v>
      </c>
      <c r="G8" s="79">
        <v>205</v>
      </c>
      <c r="H8" s="79">
        <v>1388</v>
      </c>
      <c r="I8" s="79">
        <v>12</v>
      </c>
      <c r="J8" s="80">
        <v>126.16</v>
      </c>
      <c r="K8" s="81" t="s">
        <v>29</v>
      </c>
      <c r="L8" s="81"/>
      <c r="M8" s="78" t="s">
        <v>26</v>
      </c>
      <c r="N8" s="78" t="s">
        <v>64</v>
      </c>
      <c r="O8" s="78" t="s">
        <v>65</v>
      </c>
      <c r="P8" s="82">
        <v>255000</v>
      </c>
      <c r="Q8" s="83">
        <f>ROUNDUP((P8*3/100),-1)</f>
        <v>7650</v>
      </c>
      <c r="R8" s="65">
        <v>41381</v>
      </c>
      <c r="S8" s="84">
        <v>0.5416666666666666</v>
      </c>
    </row>
    <row r="9" spans="1:19" s="8" customFormat="1" ht="44.25" customHeight="1">
      <c r="A9" s="54">
        <v>8</v>
      </c>
      <c r="B9" s="85" t="s">
        <v>72</v>
      </c>
      <c r="C9" s="86" t="s">
        <v>25</v>
      </c>
      <c r="D9" s="40" t="s">
        <v>27</v>
      </c>
      <c r="E9" s="40" t="s">
        <v>51</v>
      </c>
      <c r="F9" s="40" t="s">
        <v>52</v>
      </c>
      <c r="G9" s="86">
        <v>36</v>
      </c>
      <c r="H9" s="86">
        <v>327</v>
      </c>
      <c r="I9" s="86">
        <v>36</v>
      </c>
      <c r="J9" s="87">
        <v>65</v>
      </c>
      <c r="K9" s="88" t="s">
        <v>53</v>
      </c>
      <c r="L9" s="88"/>
      <c r="M9" s="40" t="s">
        <v>50</v>
      </c>
      <c r="N9" s="40" t="s">
        <v>68</v>
      </c>
      <c r="O9" s="40" t="s">
        <v>67</v>
      </c>
      <c r="P9" s="89">
        <v>40000</v>
      </c>
      <c r="Q9" s="83">
        <f aca="true" t="shared" si="1" ref="Q9:Q21">ROUNDUP((P9*3/100),-1)</f>
        <v>1200</v>
      </c>
      <c r="R9" s="65">
        <v>41381</v>
      </c>
      <c r="S9" s="90">
        <v>0.541666666666667</v>
      </c>
    </row>
    <row r="10" spans="1:19" s="8" customFormat="1" ht="57.75" customHeight="1">
      <c r="A10" s="67">
        <v>9</v>
      </c>
      <c r="B10" s="85" t="s">
        <v>83</v>
      </c>
      <c r="C10" s="40" t="s">
        <v>25</v>
      </c>
      <c r="D10" s="40" t="s">
        <v>28</v>
      </c>
      <c r="E10" s="40" t="s">
        <v>40</v>
      </c>
      <c r="F10" s="40" t="s">
        <v>69</v>
      </c>
      <c r="G10" s="86">
        <v>208</v>
      </c>
      <c r="H10" s="86">
        <v>1348</v>
      </c>
      <c r="I10" s="86">
        <v>9</v>
      </c>
      <c r="J10" s="87">
        <v>72.3</v>
      </c>
      <c r="K10" s="88" t="s">
        <v>35</v>
      </c>
      <c r="L10" s="88"/>
      <c r="M10" s="40" t="s">
        <v>26</v>
      </c>
      <c r="N10" s="40" t="s">
        <v>70</v>
      </c>
      <c r="O10" s="40" t="s">
        <v>66</v>
      </c>
      <c r="P10" s="89">
        <v>25000</v>
      </c>
      <c r="Q10" s="83">
        <f t="shared" si="1"/>
        <v>750</v>
      </c>
      <c r="R10" s="65">
        <v>41381</v>
      </c>
      <c r="S10" s="84">
        <v>0.541666666666667</v>
      </c>
    </row>
    <row r="11" spans="1:19" s="9" customFormat="1" ht="59.25" customHeight="1">
      <c r="A11" s="67">
        <v>10</v>
      </c>
      <c r="B11" s="85" t="s">
        <v>77</v>
      </c>
      <c r="C11" s="86" t="s">
        <v>25</v>
      </c>
      <c r="D11" s="40" t="s">
        <v>30</v>
      </c>
      <c r="E11" s="40" t="s">
        <v>30</v>
      </c>
      <c r="F11" s="40" t="s">
        <v>47</v>
      </c>
      <c r="G11" s="86">
        <v>108</v>
      </c>
      <c r="H11" s="86">
        <v>669</v>
      </c>
      <c r="I11" s="86">
        <v>11</v>
      </c>
      <c r="J11" s="87">
        <v>206.73</v>
      </c>
      <c r="K11" s="88" t="s">
        <v>46</v>
      </c>
      <c r="L11" s="88"/>
      <c r="M11" s="40" t="s">
        <v>26</v>
      </c>
      <c r="N11" s="40" t="s">
        <v>92</v>
      </c>
      <c r="O11" s="40" t="s">
        <v>6</v>
      </c>
      <c r="P11" s="89">
        <v>156000</v>
      </c>
      <c r="Q11" s="83">
        <f t="shared" si="1"/>
        <v>4680</v>
      </c>
      <c r="R11" s="65">
        <v>41381</v>
      </c>
      <c r="S11" s="84">
        <v>0.541666666666667</v>
      </c>
    </row>
    <row r="12" spans="1:19" s="9" customFormat="1" ht="68.25" customHeight="1">
      <c r="A12" s="54">
        <v>11</v>
      </c>
      <c r="B12" s="85" t="s">
        <v>78</v>
      </c>
      <c r="C12" s="86" t="s">
        <v>25</v>
      </c>
      <c r="D12" s="40" t="s">
        <v>30</v>
      </c>
      <c r="E12" s="40" t="s">
        <v>31</v>
      </c>
      <c r="F12" s="40" t="s">
        <v>54</v>
      </c>
      <c r="G12" s="36" t="s">
        <v>4</v>
      </c>
      <c r="H12" s="86">
        <v>1650</v>
      </c>
      <c r="I12" s="86">
        <v>2</v>
      </c>
      <c r="J12" s="87">
        <v>534.67</v>
      </c>
      <c r="K12" s="88" t="s">
        <v>41</v>
      </c>
      <c r="L12" s="88"/>
      <c r="M12" s="40" t="s">
        <v>26</v>
      </c>
      <c r="N12" s="40" t="s">
        <v>7</v>
      </c>
      <c r="O12" s="40" t="s">
        <v>6</v>
      </c>
      <c r="P12" s="89">
        <v>137000</v>
      </c>
      <c r="Q12" s="83">
        <f t="shared" si="1"/>
        <v>4110</v>
      </c>
      <c r="R12" s="65">
        <v>41381</v>
      </c>
      <c r="S12" s="90">
        <v>0.541666666666667</v>
      </c>
    </row>
    <row r="13" spans="1:19" s="10" customFormat="1" ht="66.75" customHeight="1">
      <c r="A13" s="67">
        <v>12</v>
      </c>
      <c r="B13" s="85" t="s">
        <v>79</v>
      </c>
      <c r="C13" s="86" t="s">
        <v>25</v>
      </c>
      <c r="D13" s="40" t="s">
        <v>30</v>
      </c>
      <c r="E13" s="40" t="s">
        <v>31</v>
      </c>
      <c r="F13" s="40" t="s">
        <v>55</v>
      </c>
      <c r="G13" s="36" t="s">
        <v>4</v>
      </c>
      <c r="H13" s="86">
        <v>1650</v>
      </c>
      <c r="I13" s="86">
        <v>5</v>
      </c>
      <c r="J13" s="87">
        <v>707.83</v>
      </c>
      <c r="K13" s="88" t="s">
        <v>42</v>
      </c>
      <c r="L13" s="88"/>
      <c r="M13" s="40" t="s">
        <v>26</v>
      </c>
      <c r="N13" s="40" t="s">
        <v>8</v>
      </c>
      <c r="O13" s="40" t="s">
        <v>6</v>
      </c>
      <c r="P13" s="89">
        <v>220000</v>
      </c>
      <c r="Q13" s="83">
        <f t="shared" si="1"/>
        <v>6600</v>
      </c>
      <c r="R13" s="65">
        <v>41381</v>
      </c>
      <c r="S13" s="84">
        <v>0.541666666666667</v>
      </c>
    </row>
    <row r="14" spans="1:19" s="9" customFormat="1" ht="64.5" customHeight="1">
      <c r="A14" s="67">
        <v>13</v>
      </c>
      <c r="B14" s="85" t="s">
        <v>80</v>
      </c>
      <c r="C14" s="86" t="s">
        <v>25</v>
      </c>
      <c r="D14" s="40" t="s">
        <v>30</v>
      </c>
      <c r="E14" s="40" t="s">
        <v>31</v>
      </c>
      <c r="F14" s="40" t="s">
        <v>54</v>
      </c>
      <c r="G14" s="36" t="s">
        <v>4</v>
      </c>
      <c r="H14" s="86">
        <v>1650</v>
      </c>
      <c r="I14" s="86">
        <v>9</v>
      </c>
      <c r="J14" s="87">
        <v>754.79</v>
      </c>
      <c r="K14" s="88" t="s">
        <v>43</v>
      </c>
      <c r="L14" s="88"/>
      <c r="M14" s="40" t="s">
        <v>26</v>
      </c>
      <c r="N14" s="40" t="s">
        <v>9</v>
      </c>
      <c r="O14" s="40" t="s">
        <v>6</v>
      </c>
      <c r="P14" s="89">
        <v>220000</v>
      </c>
      <c r="Q14" s="83">
        <f t="shared" si="1"/>
        <v>6600</v>
      </c>
      <c r="R14" s="65">
        <v>41381</v>
      </c>
      <c r="S14" s="90">
        <v>0.541666666666667</v>
      </c>
    </row>
    <row r="15" spans="1:19" s="10" customFormat="1" ht="68.25" customHeight="1">
      <c r="A15" s="54">
        <v>14</v>
      </c>
      <c r="B15" s="85" t="s">
        <v>81</v>
      </c>
      <c r="C15" s="86" t="s">
        <v>25</v>
      </c>
      <c r="D15" s="40" t="s">
        <v>30</v>
      </c>
      <c r="E15" s="40" t="s">
        <v>31</v>
      </c>
      <c r="F15" s="40" t="s">
        <v>95</v>
      </c>
      <c r="G15" s="36" t="s">
        <v>4</v>
      </c>
      <c r="H15" s="86">
        <v>1663</v>
      </c>
      <c r="I15" s="86">
        <v>7</v>
      </c>
      <c r="J15" s="87">
        <v>650.89</v>
      </c>
      <c r="K15" s="88" t="s">
        <v>44</v>
      </c>
      <c r="L15" s="88"/>
      <c r="M15" s="40" t="s">
        <v>26</v>
      </c>
      <c r="N15" s="40" t="s">
        <v>10</v>
      </c>
      <c r="O15" s="40" t="s">
        <v>6</v>
      </c>
      <c r="P15" s="89">
        <v>168000</v>
      </c>
      <c r="Q15" s="83">
        <f t="shared" si="1"/>
        <v>5040</v>
      </c>
      <c r="R15" s="65">
        <v>41381</v>
      </c>
      <c r="S15" s="84">
        <v>0.541666666666667</v>
      </c>
    </row>
    <row r="16" spans="1:19" s="9" customFormat="1" ht="59.25" customHeight="1">
      <c r="A16" s="67">
        <v>15</v>
      </c>
      <c r="B16" s="85" t="s">
        <v>82</v>
      </c>
      <c r="C16" s="86" t="s">
        <v>25</v>
      </c>
      <c r="D16" s="40" t="s">
        <v>30</v>
      </c>
      <c r="E16" s="40" t="s">
        <v>31</v>
      </c>
      <c r="F16" s="40" t="s">
        <v>56</v>
      </c>
      <c r="G16" s="36" t="s">
        <v>5</v>
      </c>
      <c r="H16" s="86">
        <v>1663</v>
      </c>
      <c r="I16" s="86">
        <v>14</v>
      </c>
      <c r="J16" s="87">
        <v>460</v>
      </c>
      <c r="K16" s="88" t="s">
        <v>45</v>
      </c>
      <c r="L16" s="88"/>
      <c r="M16" s="40" t="s">
        <v>26</v>
      </c>
      <c r="N16" s="91" t="s">
        <v>94</v>
      </c>
      <c r="O16" s="40" t="s">
        <v>6</v>
      </c>
      <c r="P16" s="89">
        <v>124000</v>
      </c>
      <c r="Q16" s="83">
        <f t="shared" si="1"/>
        <v>3720</v>
      </c>
      <c r="R16" s="65">
        <v>41381</v>
      </c>
      <c r="S16" s="90">
        <v>0.541666666666667</v>
      </c>
    </row>
    <row r="17" spans="1:19" s="11" customFormat="1" ht="54.75" customHeight="1">
      <c r="A17" s="67">
        <v>16</v>
      </c>
      <c r="B17" s="85" t="s">
        <v>76</v>
      </c>
      <c r="C17" s="40" t="s">
        <v>25</v>
      </c>
      <c r="D17" s="40" t="s">
        <v>39</v>
      </c>
      <c r="E17" s="40" t="s">
        <v>57</v>
      </c>
      <c r="F17" s="40" t="s">
        <v>58</v>
      </c>
      <c r="G17" s="86">
        <v>361</v>
      </c>
      <c r="H17" s="86">
        <v>1431</v>
      </c>
      <c r="I17" s="86">
        <v>12</v>
      </c>
      <c r="J17" s="87">
        <v>47</v>
      </c>
      <c r="K17" s="88" t="s">
        <v>29</v>
      </c>
      <c r="L17" s="88"/>
      <c r="M17" s="40" t="s">
        <v>26</v>
      </c>
      <c r="N17" s="91" t="s">
        <v>11</v>
      </c>
      <c r="O17" s="40" t="s">
        <v>65</v>
      </c>
      <c r="P17" s="92">
        <v>90000</v>
      </c>
      <c r="Q17" s="83">
        <f t="shared" si="1"/>
        <v>2700</v>
      </c>
      <c r="R17" s="65">
        <v>41381</v>
      </c>
      <c r="S17" s="84">
        <v>0.541666666666667</v>
      </c>
    </row>
    <row r="18" spans="1:19" s="10" customFormat="1" ht="58.5" customHeight="1">
      <c r="A18" s="54">
        <v>17</v>
      </c>
      <c r="B18" s="85" t="s">
        <v>73</v>
      </c>
      <c r="C18" s="40" t="s">
        <v>25</v>
      </c>
      <c r="D18" s="40" t="s">
        <v>36</v>
      </c>
      <c r="E18" s="40" t="s">
        <v>37</v>
      </c>
      <c r="F18" s="40" t="s">
        <v>38</v>
      </c>
      <c r="G18" s="86"/>
      <c r="H18" s="86">
        <v>158</v>
      </c>
      <c r="I18" s="86">
        <v>27</v>
      </c>
      <c r="J18" s="87">
        <v>252</v>
      </c>
      <c r="K18" s="88" t="s">
        <v>29</v>
      </c>
      <c r="L18" s="88"/>
      <c r="M18" s="40" t="s">
        <v>26</v>
      </c>
      <c r="N18" s="91" t="s">
        <v>13</v>
      </c>
      <c r="O18" s="40" t="s">
        <v>15</v>
      </c>
      <c r="P18" s="89">
        <v>390000</v>
      </c>
      <c r="Q18" s="83">
        <f t="shared" si="1"/>
        <v>11700</v>
      </c>
      <c r="R18" s="65">
        <v>41381</v>
      </c>
      <c r="S18" s="90">
        <v>0.541666666666667</v>
      </c>
    </row>
    <row r="19" spans="1:19" s="10" customFormat="1" ht="72" customHeight="1">
      <c r="A19" s="67">
        <v>18</v>
      </c>
      <c r="B19" s="85" t="s">
        <v>74</v>
      </c>
      <c r="C19" s="40" t="s">
        <v>25</v>
      </c>
      <c r="D19" s="40" t="s">
        <v>36</v>
      </c>
      <c r="E19" s="40" t="s">
        <v>59</v>
      </c>
      <c r="F19" s="40" t="s">
        <v>16</v>
      </c>
      <c r="G19" s="86"/>
      <c r="H19" s="86">
        <v>190</v>
      </c>
      <c r="I19" s="86">
        <v>40</v>
      </c>
      <c r="J19" s="87">
        <v>22</v>
      </c>
      <c r="K19" s="88" t="s">
        <v>29</v>
      </c>
      <c r="L19" s="88"/>
      <c r="M19" s="40" t="s">
        <v>26</v>
      </c>
      <c r="N19" s="91" t="s">
        <v>17</v>
      </c>
      <c r="O19" s="40" t="s">
        <v>14</v>
      </c>
      <c r="P19" s="89">
        <v>26000</v>
      </c>
      <c r="Q19" s="83">
        <f t="shared" si="1"/>
        <v>780</v>
      </c>
      <c r="R19" s="65">
        <v>41381</v>
      </c>
      <c r="S19" s="90">
        <v>0.541666666666667</v>
      </c>
    </row>
    <row r="20" spans="1:19" s="9" customFormat="1" ht="75" customHeight="1">
      <c r="A20" s="67">
        <v>19</v>
      </c>
      <c r="B20" s="85" t="s">
        <v>84</v>
      </c>
      <c r="C20" s="40" t="s">
        <v>25</v>
      </c>
      <c r="D20" s="40" t="s">
        <v>60</v>
      </c>
      <c r="E20" s="40" t="s">
        <v>61</v>
      </c>
      <c r="F20" s="40" t="s">
        <v>91</v>
      </c>
      <c r="G20" s="86"/>
      <c r="H20" s="86">
        <v>2628</v>
      </c>
      <c r="I20" s="86">
        <v>1</v>
      </c>
      <c r="J20" s="87">
        <v>73</v>
      </c>
      <c r="K20" s="88" t="s">
        <v>62</v>
      </c>
      <c r="L20" s="88"/>
      <c r="M20" s="40" t="s">
        <v>26</v>
      </c>
      <c r="N20" s="91" t="s">
        <v>18</v>
      </c>
      <c r="O20" s="40" t="s">
        <v>15</v>
      </c>
      <c r="P20" s="89">
        <v>4000</v>
      </c>
      <c r="Q20" s="83">
        <f t="shared" si="1"/>
        <v>120</v>
      </c>
      <c r="R20" s="65">
        <v>41381</v>
      </c>
      <c r="S20" s="84">
        <v>0.541666666666667</v>
      </c>
    </row>
    <row r="21" spans="1:19" s="10" customFormat="1" ht="78.75" customHeight="1">
      <c r="A21" s="54">
        <v>20</v>
      </c>
      <c r="B21" s="85" t="s">
        <v>75</v>
      </c>
      <c r="C21" s="40" t="s">
        <v>25</v>
      </c>
      <c r="D21" s="40" t="s">
        <v>36</v>
      </c>
      <c r="E21" s="40" t="s">
        <v>37</v>
      </c>
      <c r="F21" s="40" t="s">
        <v>93</v>
      </c>
      <c r="G21" s="86"/>
      <c r="H21" s="86">
        <v>176</v>
      </c>
      <c r="I21" s="86">
        <v>22</v>
      </c>
      <c r="J21" s="87">
        <v>221</v>
      </c>
      <c r="K21" s="88" t="s">
        <v>29</v>
      </c>
      <c r="L21" s="88"/>
      <c r="M21" s="40" t="s">
        <v>26</v>
      </c>
      <c r="N21" s="91" t="s">
        <v>96</v>
      </c>
      <c r="O21" s="40" t="s">
        <v>12</v>
      </c>
      <c r="P21" s="89">
        <v>320000</v>
      </c>
      <c r="Q21" s="83">
        <f t="shared" si="1"/>
        <v>9600</v>
      </c>
      <c r="R21" s="65">
        <v>41381</v>
      </c>
      <c r="S21" s="90">
        <v>0.541666666666667</v>
      </c>
    </row>
    <row r="22" spans="1:19" ht="69" customHeight="1" thickBot="1">
      <c r="A22" s="67">
        <v>21</v>
      </c>
      <c r="B22" s="93" t="s">
        <v>174</v>
      </c>
      <c r="C22" s="94" t="s">
        <v>25</v>
      </c>
      <c r="D22" s="94" t="s">
        <v>176</v>
      </c>
      <c r="E22" s="94" t="s">
        <v>177</v>
      </c>
      <c r="F22" s="94" t="s">
        <v>178</v>
      </c>
      <c r="G22" s="95">
        <v>112</v>
      </c>
      <c r="H22" s="95">
        <v>701</v>
      </c>
      <c r="I22" s="95">
        <v>5</v>
      </c>
      <c r="J22" s="96">
        <v>40</v>
      </c>
      <c r="K22" s="93" t="s">
        <v>179</v>
      </c>
      <c r="L22" s="97"/>
      <c r="M22" s="94" t="s">
        <v>175</v>
      </c>
      <c r="N22" s="94" t="s">
        <v>180</v>
      </c>
      <c r="O22" s="94" t="s">
        <v>181</v>
      </c>
      <c r="P22" s="98">
        <v>10000</v>
      </c>
      <c r="Q22" s="98">
        <f>ROUNDUP(P22*0.03,0)</f>
        <v>300</v>
      </c>
      <c r="R22" s="65">
        <v>41381</v>
      </c>
      <c r="S22" s="90">
        <v>0.541666666666667</v>
      </c>
    </row>
    <row r="23" spans="1:19" s="6" customFormat="1" ht="72" customHeight="1">
      <c r="A23" s="1" t="s">
        <v>89</v>
      </c>
      <c r="B23" s="1" t="s">
        <v>90</v>
      </c>
      <c r="C23" s="2" t="s">
        <v>20</v>
      </c>
      <c r="D23" s="2" t="s">
        <v>21</v>
      </c>
      <c r="E23" s="2" t="s">
        <v>22</v>
      </c>
      <c r="F23" s="2" t="s">
        <v>63</v>
      </c>
      <c r="G23" s="2" t="s">
        <v>144</v>
      </c>
      <c r="H23" s="2" t="s">
        <v>23</v>
      </c>
      <c r="I23" s="3" t="s">
        <v>24</v>
      </c>
      <c r="J23" s="3" t="s">
        <v>173</v>
      </c>
      <c r="K23" s="2" t="s">
        <v>32</v>
      </c>
      <c r="L23" s="2" t="s">
        <v>134</v>
      </c>
      <c r="M23" s="2" t="s">
        <v>19</v>
      </c>
      <c r="N23" s="2" t="s">
        <v>33</v>
      </c>
      <c r="O23" s="2" t="s">
        <v>34</v>
      </c>
      <c r="P23" s="4" t="s">
        <v>85</v>
      </c>
      <c r="Q23" s="5" t="s">
        <v>86</v>
      </c>
      <c r="R23" s="5" t="s">
        <v>87</v>
      </c>
      <c r="S23" s="5" t="s">
        <v>88</v>
      </c>
    </row>
    <row r="24" spans="1:19" ht="94.5" customHeight="1">
      <c r="A24" s="67">
        <v>22</v>
      </c>
      <c r="B24" s="93" t="s">
        <v>182</v>
      </c>
      <c r="C24" s="94" t="s">
        <v>25</v>
      </c>
      <c r="D24" s="94" t="s">
        <v>39</v>
      </c>
      <c r="E24" s="94" t="s">
        <v>183</v>
      </c>
      <c r="F24" s="94" t="s">
        <v>184</v>
      </c>
      <c r="G24" s="95">
        <v>458</v>
      </c>
      <c r="H24" s="95">
        <v>2558</v>
      </c>
      <c r="I24" s="95">
        <v>10</v>
      </c>
      <c r="J24" s="96">
        <v>56.45</v>
      </c>
      <c r="K24" s="93" t="s">
        <v>29</v>
      </c>
      <c r="L24" s="94"/>
      <c r="M24" s="94" t="s">
        <v>26</v>
      </c>
      <c r="N24" s="94" t="s">
        <v>185</v>
      </c>
      <c r="O24" s="94" t="s">
        <v>186</v>
      </c>
      <c r="P24" s="99">
        <v>110000</v>
      </c>
      <c r="Q24" s="98">
        <f aca="true" t="shared" si="2" ref="Q24:Q31">ROUNDUP(P24*0.03,0)</f>
        <v>3300</v>
      </c>
      <c r="R24" s="65">
        <v>41381</v>
      </c>
      <c r="S24" s="90">
        <v>0.541666666666667</v>
      </c>
    </row>
    <row r="25" spans="1:19" ht="70.5" customHeight="1">
      <c r="A25" s="54">
        <v>23</v>
      </c>
      <c r="B25" s="93" t="s">
        <v>187</v>
      </c>
      <c r="C25" s="94" t="s">
        <v>25</v>
      </c>
      <c r="D25" s="94" t="s">
        <v>39</v>
      </c>
      <c r="E25" s="94" t="s">
        <v>188</v>
      </c>
      <c r="F25" s="94" t="s">
        <v>189</v>
      </c>
      <c r="G25" s="95">
        <v>472</v>
      </c>
      <c r="H25" s="95">
        <v>2604</v>
      </c>
      <c r="I25" s="95">
        <v>11</v>
      </c>
      <c r="J25" s="96">
        <v>54.44</v>
      </c>
      <c r="K25" s="93" t="s">
        <v>190</v>
      </c>
      <c r="L25" s="93"/>
      <c r="M25" s="94" t="s">
        <v>191</v>
      </c>
      <c r="N25" s="94" t="s">
        <v>192</v>
      </c>
      <c r="O25" s="94" t="s">
        <v>181</v>
      </c>
      <c r="P25" s="99">
        <v>85000</v>
      </c>
      <c r="Q25" s="98">
        <f t="shared" si="2"/>
        <v>2550</v>
      </c>
      <c r="R25" s="65">
        <v>41381</v>
      </c>
      <c r="S25" s="90">
        <v>0.541666666666667</v>
      </c>
    </row>
    <row r="26" spans="1:25" s="6" customFormat="1" ht="96" customHeight="1">
      <c r="A26" s="67">
        <v>24</v>
      </c>
      <c r="B26" s="93" t="s">
        <v>193</v>
      </c>
      <c r="C26" s="94" t="s">
        <v>25</v>
      </c>
      <c r="D26" s="94" t="s">
        <v>39</v>
      </c>
      <c r="E26" s="94" t="s">
        <v>194</v>
      </c>
      <c r="F26" s="94" t="s">
        <v>195</v>
      </c>
      <c r="G26" s="95">
        <v>251</v>
      </c>
      <c r="H26" s="95">
        <v>2195</v>
      </c>
      <c r="I26" s="95">
        <v>14</v>
      </c>
      <c r="J26" s="96">
        <v>36</v>
      </c>
      <c r="K26" s="93" t="s">
        <v>29</v>
      </c>
      <c r="L26" s="93"/>
      <c r="M26" s="94" t="s">
        <v>26</v>
      </c>
      <c r="N26" s="94" t="s">
        <v>196</v>
      </c>
      <c r="O26" s="94" t="s">
        <v>65</v>
      </c>
      <c r="P26" s="99">
        <v>65000</v>
      </c>
      <c r="Q26" s="98">
        <f t="shared" si="2"/>
        <v>1950</v>
      </c>
      <c r="R26" s="65">
        <v>41381</v>
      </c>
      <c r="S26" s="90">
        <v>0.541666666666667</v>
      </c>
      <c r="T26" s="25"/>
      <c r="U26" s="25"/>
      <c r="V26" s="25"/>
      <c r="W26" s="24"/>
      <c r="X26" s="23"/>
      <c r="Y26" s="26"/>
    </row>
    <row r="27" spans="1:25" s="6" customFormat="1" ht="75" customHeight="1">
      <c r="A27" s="67">
        <v>25</v>
      </c>
      <c r="B27" s="93" t="s">
        <v>197</v>
      </c>
      <c r="C27" s="94" t="s">
        <v>25</v>
      </c>
      <c r="D27" s="94" t="s">
        <v>39</v>
      </c>
      <c r="E27" s="94" t="s">
        <v>198</v>
      </c>
      <c r="F27" s="94" t="s">
        <v>199</v>
      </c>
      <c r="G27" s="95">
        <v>349</v>
      </c>
      <c r="H27" s="95">
        <v>1361</v>
      </c>
      <c r="I27" s="95">
        <v>4</v>
      </c>
      <c r="J27" s="96">
        <v>8.25</v>
      </c>
      <c r="K27" s="93" t="s">
        <v>29</v>
      </c>
      <c r="L27" s="93"/>
      <c r="M27" s="94" t="s">
        <v>26</v>
      </c>
      <c r="N27" s="94" t="s">
        <v>200</v>
      </c>
      <c r="O27" s="94" t="s">
        <v>186</v>
      </c>
      <c r="P27" s="99">
        <v>35000</v>
      </c>
      <c r="Q27" s="98">
        <f t="shared" si="2"/>
        <v>1050</v>
      </c>
      <c r="R27" s="65">
        <v>41381</v>
      </c>
      <c r="S27" s="90">
        <v>0.541666666666667</v>
      </c>
      <c r="T27" s="28"/>
      <c r="U27" s="28"/>
      <c r="V27" s="28"/>
      <c r="W27" s="29"/>
      <c r="X27" s="19"/>
      <c r="Y27" s="26"/>
    </row>
    <row r="28" spans="1:25" s="6" customFormat="1" ht="57.75" customHeight="1">
      <c r="A28" s="54">
        <v>26</v>
      </c>
      <c r="B28" s="93" t="s">
        <v>201</v>
      </c>
      <c r="C28" s="94" t="s">
        <v>25</v>
      </c>
      <c r="D28" s="94" t="s">
        <v>39</v>
      </c>
      <c r="E28" s="94" t="s">
        <v>202</v>
      </c>
      <c r="F28" s="94" t="s">
        <v>203</v>
      </c>
      <c r="G28" s="95">
        <v>444</v>
      </c>
      <c r="H28" s="95">
        <v>2056</v>
      </c>
      <c r="I28" s="95">
        <v>8</v>
      </c>
      <c r="J28" s="96">
        <v>39.14</v>
      </c>
      <c r="K28" s="93" t="s">
        <v>29</v>
      </c>
      <c r="L28" s="93"/>
      <c r="M28" s="94" t="s">
        <v>26</v>
      </c>
      <c r="N28" s="100" t="s">
        <v>204</v>
      </c>
      <c r="O28" s="94" t="s">
        <v>65</v>
      </c>
      <c r="P28" s="101">
        <v>450000</v>
      </c>
      <c r="Q28" s="98">
        <f t="shared" si="2"/>
        <v>13500</v>
      </c>
      <c r="R28" s="65">
        <v>41381</v>
      </c>
      <c r="S28" s="90">
        <v>0.541666666666667</v>
      </c>
      <c r="T28" s="25"/>
      <c r="U28" s="25"/>
      <c r="V28" s="25"/>
      <c r="W28" s="25"/>
      <c r="X28" s="30"/>
      <c r="Y28" s="26"/>
    </row>
    <row r="29" spans="1:25" s="6" customFormat="1" ht="63" customHeight="1">
      <c r="A29" s="67">
        <v>27</v>
      </c>
      <c r="B29" s="93" t="s">
        <v>205</v>
      </c>
      <c r="C29" s="95" t="s">
        <v>25</v>
      </c>
      <c r="D29" s="94" t="s">
        <v>39</v>
      </c>
      <c r="E29" s="94" t="s">
        <v>206</v>
      </c>
      <c r="F29" s="94" t="s">
        <v>207</v>
      </c>
      <c r="G29" s="95">
        <v>230</v>
      </c>
      <c r="H29" s="95">
        <v>1956</v>
      </c>
      <c r="I29" s="95">
        <v>10</v>
      </c>
      <c r="J29" s="96">
        <v>13.41</v>
      </c>
      <c r="K29" s="93" t="s">
        <v>208</v>
      </c>
      <c r="L29" s="93"/>
      <c r="M29" s="94" t="s">
        <v>26</v>
      </c>
      <c r="N29" s="94" t="s">
        <v>196</v>
      </c>
      <c r="O29" s="94" t="s">
        <v>65</v>
      </c>
      <c r="P29" s="99">
        <v>50000</v>
      </c>
      <c r="Q29" s="98">
        <f t="shared" si="2"/>
        <v>1500</v>
      </c>
      <c r="R29" s="65">
        <v>41381</v>
      </c>
      <c r="S29" s="90">
        <v>0.541666666666667</v>
      </c>
      <c r="T29" s="25"/>
      <c r="U29" s="25"/>
      <c r="V29" s="25"/>
      <c r="W29" s="24"/>
      <c r="X29" s="23"/>
      <c r="Y29" s="26"/>
    </row>
    <row r="30" spans="1:25" s="6" customFormat="1" ht="81.75" customHeight="1">
      <c r="A30" s="67">
        <v>28</v>
      </c>
      <c r="B30" s="93" t="s">
        <v>209</v>
      </c>
      <c r="C30" s="95" t="s">
        <v>25</v>
      </c>
      <c r="D30" s="94" t="s">
        <v>39</v>
      </c>
      <c r="E30" s="94" t="s">
        <v>210</v>
      </c>
      <c r="F30" s="94" t="s">
        <v>211</v>
      </c>
      <c r="G30" s="95">
        <v>466</v>
      </c>
      <c r="H30" s="95">
        <v>2516</v>
      </c>
      <c r="I30" s="95">
        <v>50</v>
      </c>
      <c r="J30" s="96">
        <v>24</v>
      </c>
      <c r="K30" s="93" t="s">
        <v>29</v>
      </c>
      <c r="L30" s="93"/>
      <c r="M30" s="94" t="s">
        <v>274</v>
      </c>
      <c r="N30" s="94" t="s">
        <v>212</v>
      </c>
      <c r="O30" s="94" t="s">
        <v>186</v>
      </c>
      <c r="P30" s="99">
        <v>55000</v>
      </c>
      <c r="Q30" s="98">
        <f t="shared" si="2"/>
        <v>1650</v>
      </c>
      <c r="R30" s="65">
        <v>41381</v>
      </c>
      <c r="S30" s="90">
        <v>0.541666666666667</v>
      </c>
      <c r="T30" s="28"/>
      <c r="U30" s="28"/>
      <c r="V30" s="28"/>
      <c r="W30" s="29"/>
      <c r="X30" s="19"/>
      <c r="Y30" s="26"/>
    </row>
    <row r="31" spans="1:25" s="6" customFormat="1" ht="81" customHeight="1">
      <c r="A31" s="54">
        <v>29</v>
      </c>
      <c r="B31" s="93" t="s">
        <v>213</v>
      </c>
      <c r="C31" s="95" t="s">
        <v>25</v>
      </c>
      <c r="D31" s="94" t="s">
        <v>39</v>
      </c>
      <c r="E31" s="94" t="s">
        <v>210</v>
      </c>
      <c r="F31" s="94" t="s">
        <v>214</v>
      </c>
      <c r="G31" s="95">
        <v>466</v>
      </c>
      <c r="H31" s="95">
        <v>2516</v>
      </c>
      <c r="I31" s="95">
        <v>23</v>
      </c>
      <c r="J31" s="96">
        <v>62.74</v>
      </c>
      <c r="K31" s="93" t="s">
        <v>215</v>
      </c>
      <c r="L31" s="93"/>
      <c r="M31" s="94" t="s">
        <v>26</v>
      </c>
      <c r="N31" s="94" t="s">
        <v>216</v>
      </c>
      <c r="O31" s="94" t="s">
        <v>217</v>
      </c>
      <c r="P31" s="99">
        <v>72000</v>
      </c>
      <c r="Q31" s="98">
        <f t="shared" si="2"/>
        <v>2160</v>
      </c>
      <c r="R31" s="65">
        <v>41381</v>
      </c>
      <c r="S31" s="90">
        <v>0.541666666666667</v>
      </c>
      <c r="T31" s="25"/>
      <c r="U31" s="25"/>
      <c r="V31" s="25"/>
      <c r="W31" s="24"/>
      <c r="X31" s="23"/>
      <c r="Y31" s="26"/>
    </row>
    <row r="32" spans="1:25" s="26" customFormat="1" ht="114.75" customHeight="1">
      <c r="A32" s="67">
        <v>30</v>
      </c>
      <c r="B32" s="102" t="s">
        <v>218</v>
      </c>
      <c r="C32" s="103" t="s">
        <v>25</v>
      </c>
      <c r="D32" s="104" t="s">
        <v>39</v>
      </c>
      <c r="E32" s="104" t="s">
        <v>219</v>
      </c>
      <c r="F32" s="104" t="s">
        <v>220</v>
      </c>
      <c r="G32" s="103">
        <v>421</v>
      </c>
      <c r="H32" s="103">
        <v>1563</v>
      </c>
      <c r="I32" s="103">
        <v>58</v>
      </c>
      <c r="J32" s="105">
        <v>14</v>
      </c>
      <c r="K32" s="102" t="s">
        <v>221</v>
      </c>
      <c r="L32" s="106"/>
      <c r="M32" s="104" t="s">
        <v>26</v>
      </c>
      <c r="N32" s="104" t="s">
        <v>222</v>
      </c>
      <c r="O32" s="94" t="s">
        <v>217</v>
      </c>
      <c r="P32" s="107">
        <v>25000</v>
      </c>
      <c r="Q32" s="108">
        <v>750</v>
      </c>
      <c r="R32" s="65">
        <v>41381</v>
      </c>
      <c r="S32" s="90">
        <v>0.541666666666667</v>
      </c>
      <c r="T32" s="28"/>
      <c r="U32" s="28"/>
      <c r="V32" s="28"/>
      <c r="W32" s="28"/>
      <c r="X32" s="29"/>
      <c r="Y32" s="27"/>
    </row>
    <row r="33" spans="1:25" s="6" customFormat="1" ht="75" customHeight="1">
      <c r="A33" s="67">
        <v>31</v>
      </c>
      <c r="B33" s="93" t="s">
        <v>223</v>
      </c>
      <c r="C33" s="95" t="s">
        <v>25</v>
      </c>
      <c r="D33" s="94" t="s">
        <v>39</v>
      </c>
      <c r="E33" s="94" t="s">
        <v>224</v>
      </c>
      <c r="F33" s="94" t="s">
        <v>225</v>
      </c>
      <c r="G33" s="95">
        <v>315</v>
      </c>
      <c r="H33" s="95">
        <v>1231</v>
      </c>
      <c r="I33" s="95">
        <v>29</v>
      </c>
      <c r="J33" s="96">
        <v>32</v>
      </c>
      <c r="K33" s="93" t="s">
        <v>29</v>
      </c>
      <c r="L33" s="93"/>
      <c r="M33" s="94" t="s">
        <v>26</v>
      </c>
      <c r="N33" s="94" t="s">
        <v>226</v>
      </c>
      <c r="O33" s="94" t="s">
        <v>186</v>
      </c>
      <c r="P33" s="99">
        <v>70000</v>
      </c>
      <c r="Q33" s="98">
        <f aca="true" t="shared" si="3" ref="Q33:Q39">ROUNDUP(P33*0.03,0)</f>
        <v>2100</v>
      </c>
      <c r="R33" s="65">
        <v>41381</v>
      </c>
      <c r="S33" s="90">
        <v>0.541666666666667</v>
      </c>
      <c r="T33" s="25"/>
      <c r="U33" s="25"/>
      <c r="V33" s="25"/>
      <c r="W33" s="24"/>
      <c r="X33" s="23"/>
      <c r="Y33" s="26"/>
    </row>
    <row r="34" spans="1:25" s="6" customFormat="1" ht="75" customHeight="1">
      <c r="A34" s="54">
        <v>32</v>
      </c>
      <c r="B34" s="93" t="s">
        <v>227</v>
      </c>
      <c r="C34" s="95" t="s">
        <v>25</v>
      </c>
      <c r="D34" s="94" t="s">
        <v>39</v>
      </c>
      <c r="E34" s="94" t="s">
        <v>228</v>
      </c>
      <c r="F34" s="94" t="s">
        <v>229</v>
      </c>
      <c r="G34" s="95">
        <v>280</v>
      </c>
      <c r="H34" s="95">
        <v>1839</v>
      </c>
      <c r="I34" s="95">
        <v>79</v>
      </c>
      <c r="J34" s="96">
        <v>61.9</v>
      </c>
      <c r="K34" s="93" t="s">
        <v>221</v>
      </c>
      <c r="L34" s="93"/>
      <c r="M34" s="94" t="s">
        <v>26</v>
      </c>
      <c r="N34" s="94" t="s">
        <v>298</v>
      </c>
      <c r="O34" s="94" t="s">
        <v>217</v>
      </c>
      <c r="P34" s="99">
        <v>42000</v>
      </c>
      <c r="Q34" s="98">
        <f t="shared" si="3"/>
        <v>1260</v>
      </c>
      <c r="R34" s="65">
        <v>41381</v>
      </c>
      <c r="S34" s="90">
        <v>0.541666666666667</v>
      </c>
      <c r="T34" s="28"/>
      <c r="U34" s="28"/>
      <c r="V34" s="28"/>
      <c r="W34" s="29"/>
      <c r="X34" s="27"/>
      <c r="Y34" s="26"/>
    </row>
    <row r="35" spans="1:25" s="6" customFormat="1" ht="75" customHeight="1">
      <c r="A35" s="67">
        <v>33</v>
      </c>
      <c r="B35" s="93" t="s">
        <v>231</v>
      </c>
      <c r="C35" s="95" t="s">
        <v>25</v>
      </c>
      <c r="D35" s="94" t="s">
        <v>60</v>
      </c>
      <c r="E35" s="94" t="s">
        <v>61</v>
      </c>
      <c r="F35" s="94" t="s">
        <v>232</v>
      </c>
      <c r="G35" s="95">
        <v>389</v>
      </c>
      <c r="H35" s="95">
        <v>2632</v>
      </c>
      <c r="I35" s="95">
        <v>1</v>
      </c>
      <c r="J35" s="96">
        <v>64</v>
      </c>
      <c r="K35" s="93" t="s">
        <v>29</v>
      </c>
      <c r="L35" s="93"/>
      <c r="M35" s="94" t="s">
        <v>26</v>
      </c>
      <c r="N35" s="94" t="s">
        <v>233</v>
      </c>
      <c r="O35" s="94" t="s">
        <v>186</v>
      </c>
      <c r="P35" s="99">
        <v>170000</v>
      </c>
      <c r="Q35" s="98">
        <f t="shared" si="3"/>
        <v>5100</v>
      </c>
      <c r="R35" s="65">
        <v>41381</v>
      </c>
      <c r="S35" s="90">
        <v>0.541666666666667</v>
      </c>
      <c r="T35" s="20"/>
      <c r="U35" s="20"/>
      <c r="V35" s="20"/>
      <c r="W35" s="21"/>
      <c r="X35" s="19"/>
      <c r="Y35" s="22"/>
    </row>
    <row r="36" spans="1:25" s="6" customFormat="1" ht="75" customHeight="1">
      <c r="A36" s="67">
        <v>34</v>
      </c>
      <c r="B36" s="93" t="s">
        <v>234</v>
      </c>
      <c r="C36" s="94" t="s">
        <v>25</v>
      </c>
      <c r="D36" s="94" t="s">
        <v>36</v>
      </c>
      <c r="E36" s="94" t="s">
        <v>235</v>
      </c>
      <c r="F36" s="94"/>
      <c r="G36" s="95">
        <v>8</v>
      </c>
      <c r="H36" s="95">
        <v>133</v>
      </c>
      <c r="I36" s="95">
        <v>28</v>
      </c>
      <c r="J36" s="96">
        <v>80.2</v>
      </c>
      <c r="K36" s="93" t="s">
        <v>215</v>
      </c>
      <c r="L36" s="93"/>
      <c r="M36" s="94" t="s">
        <v>26</v>
      </c>
      <c r="N36" s="94" t="s">
        <v>236</v>
      </c>
      <c r="O36" s="94" t="s">
        <v>237</v>
      </c>
      <c r="P36" s="99">
        <v>60000</v>
      </c>
      <c r="Q36" s="98">
        <f t="shared" si="3"/>
        <v>1800</v>
      </c>
      <c r="R36" s="65">
        <v>41381</v>
      </c>
      <c r="S36" s="90">
        <v>0.541666666666667</v>
      </c>
      <c r="T36" s="20"/>
      <c r="U36" s="20"/>
      <c r="V36" s="20"/>
      <c r="W36" s="21"/>
      <c r="X36" s="19"/>
      <c r="Y36" s="22"/>
    </row>
    <row r="37" spans="1:25" s="6" customFormat="1" ht="75" customHeight="1">
      <c r="A37" s="54">
        <v>35</v>
      </c>
      <c r="B37" s="93" t="s">
        <v>238</v>
      </c>
      <c r="C37" s="94" t="s">
        <v>25</v>
      </c>
      <c r="D37" s="94" t="s">
        <v>27</v>
      </c>
      <c r="E37" s="94" t="s">
        <v>239</v>
      </c>
      <c r="F37" s="94" t="s">
        <v>240</v>
      </c>
      <c r="G37" s="95" t="s">
        <v>241</v>
      </c>
      <c r="H37" s="95">
        <v>3126</v>
      </c>
      <c r="I37" s="95">
        <v>29</v>
      </c>
      <c r="J37" s="96">
        <v>118</v>
      </c>
      <c r="K37" s="93" t="s">
        <v>242</v>
      </c>
      <c r="L37" s="93"/>
      <c r="M37" s="94" t="s">
        <v>26</v>
      </c>
      <c r="N37" s="94" t="s">
        <v>243</v>
      </c>
      <c r="O37" s="94" t="s">
        <v>244</v>
      </c>
      <c r="P37" s="99">
        <v>188000</v>
      </c>
      <c r="Q37" s="98">
        <f t="shared" si="3"/>
        <v>5640</v>
      </c>
      <c r="R37" s="65">
        <v>41381</v>
      </c>
      <c r="S37" s="90">
        <v>0.541666666666667</v>
      </c>
      <c r="T37" s="25"/>
      <c r="U37" s="25"/>
      <c r="V37" s="25"/>
      <c r="W37" s="24"/>
      <c r="X37" s="23"/>
      <c r="Y37" s="26"/>
    </row>
    <row r="38" spans="1:25" s="6" customFormat="1" ht="75" customHeight="1">
      <c r="A38" s="67">
        <v>36</v>
      </c>
      <c r="B38" s="93" t="s">
        <v>245</v>
      </c>
      <c r="C38" s="94" t="s">
        <v>25</v>
      </c>
      <c r="D38" s="94" t="s">
        <v>27</v>
      </c>
      <c r="E38" s="94" t="s">
        <v>239</v>
      </c>
      <c r="F38" s="94" t="s">
        <v>246</v>
      </c>
      <c r="G38" s="38" t="s">
        <v>247</v>
      </c>
      <c r="H38" s="95">
        <v>3071</v>
      </c>
      <c r="I38" s="95">
        <v>1</v>
      </c>
      <c r="J38" s="96">
        <v>265.03</v>
      </c>
      <c r="K38" s="93" t="s">
        <v>248</v>
      </c>
      <c r="L38" s="93"/>
      <c r="M38" s="94" t="s">
        <v>26</v>
      </c>
      <c r="N38" s="94" t="s">
        <v>249</v>
      </c>
      <c r="O38" s="94" t="s">
        <v>250</v>
      </c>
      <c r="P38" s="99">
        <v>100000</v>
      </c>
      <c r="Q38" s="98">
        <f t="shared" si="3"/>
        <v>3000</v>
      </c>
      <c r="R38" s="65">
        <v>41381</v>
      </c>
      <c r="S38" s="90">
        <v>0.541666666666667</v>
      </c>
      <c r="T38" s="20"/>
      <c r="U38" s="20"/>
      <c r="V38" s="20"/>
      <c r="W38" s="21"/>
      <c r="X38" s="19"/>
      <c r="Y38" s="22"/>
    </row>
    <row r="39" spans="1:25" s="6" customFormat="1" ht="75" customHeight="1" thickBot="1">
      <c r="A39" s="67">
        <v>37</v>
      </c>
      <c r="B39" s="93" t="s">
        <v>251</v>
      </c>
      <c r="C39" s="95" t="s">
        <v>25</v>
      </c>
      <c r="D39" s="94" t="s">
        <v>27</v>
      </c>
      <c r="E39" s="94" t="s">
        <v>252</v>
      </c>
      <c r="F39" s="94" t="s">
        <v>253</v>
      </c>
      <c r="G39" s="95">
        <v>161</v>
      </c>
      <c r="H39" s="95">
        <v>1086</v>
      </c>
      <c r="I39" s="95">
        <v>1</v>
      </c>
      <c r="J39" s="96">
        <v>45</v>
      </c>
      <c r="K39" s="93" t="s">
        <v>294</v>
      </c>
      <c r="L39" s="93"/>
      <c r="M39" s="94" t="s">
        <v>175</v>
      </c>
      <c r="N39" s="94" t="s">
        <v>254</v>
      </c>
      <c r="O39" s="94" t="s">
        <v>181</v>
      </c>
      <c r="P39" s="99">
        <v>25000</v>
      </c>
      <c r="Q39" s="98">
        <f t="shared" si="3"/>
        <v>750</v>
      </c>
      <c r="R39" s="65">
        <v>41381</v>
      </c>
      <c r="S39" s="90">
        <v>0.541666666666667</v>
      </c>
      <c r="T39" s="20"/>
      <c r="U39" s="20"/>
      <c r="V39" s="20"/>
      <c r="W39" s="21"/>
      <c r="X39" s="19"/>
      <c r="Y39" s="22"/>
    </row>
    <row r="40" spans="1:19" s="6" customFormat="1" ht="72" customHeight="1">
      <c r="A40" s="109" t="s">
        <v>89</v>
      </c>
      <c r="B40" s="109" t="s">
        <v>90</v>
      </c>
      <c r="C40" s="110" t="s">
        <v>20</v>
      </c>
      <c r="D40" s="110" t="s">
        <v>21</v>
      </c>
      <c r="E40" s="110" t="s">
        <v>22</v>
      </c>
      <c r="F40" s="110" t="s">
        <v>63</v>
      </c>
      <c r="G40" s="110" t="s">
        <v>144</v>
      </c>
      <c r="H40" s="110" t="s">
        <v>23</v>
      </c>
      <c r="I40" s="111" t="s">
        <v>24</v>
      </c>
      <c r="J40" s="111" t="s">
        <v>173</v>
      </c>
      <c r="K40" s="110" t="s">
        <v>32</v>
      </c>
      <c r="L40" s="110" t="s">
        <v>134</v>
      </c>
      <c r="M40" s="110" t="s">
        <v>19</v>
      </c>
      <c r="N40" s="110" t="s">
        <v>33</v>
      </c>
      <c r="O40" s="110" t="s">
        <v>34</v>
      </c>
      <c r="P40" s="112" t="s">
        <v>85</v>
      </c>
      <c r="Q40" s="113" t="s">
        <v>86</v>
      </c>
      <c r="R40" s="113" t="s">
        <v>87</v>
      </c>
      <c r="S40" s="113" t="s">
        <v>88</v>
      </c>
    </row>
    <row r="41" spans="1:25" s="6" customFormat="1" ht="75" customHeight="1">
      <c r="A41" s="54">
        <v>38</v>
      </c>
      <c r="B41" s="93" t="s">
        <v>255</v>
      </c>
      <c r="C41" s="95" t="s">
        <v>25</v>
      </c>
      <c r="D41" s="94" t="s">
        <v>256</v>
      </c>
      <c r="E41" s="94" t="s">
        <v>37</v>
      </c>
      <c r="F41" s="94" t="s">
        <v>230</v>
      </c>
      <c r="G41" s="95">
        <v>247</v>
      </c>
      <c r="H41" s="95">
        <v>175</v>
      </c>
      <c r="I41" s="95">
        <v>24</v>
      </c>
      <c r="J41" s="96">
        <v>211</v>
      </c>
      <c r="K41" s="93" t="s">
        <v>29</v>
      </c>
      <c r="L41" s="93"/>
      <c r="M41" s="94" t="s">
        <v>26</v>
      </c>
      <c r="N41" s="94" t="s">
        <v>257</v>
      </c>
      <c r="O41" s="94" t="s">
        <v>258</v>
      </c>
      <c r="P41" s="99">
        <v>300000</v>
      </c>
      <c r="Q41" s="98">
        <f>ROUNDUP(P41*0.03,0)</f>
        <v>9000</v>
      </c>
      <c r="R41" s="65">
        <v>41381</v>
      </c>
      <c r="S41" s="90">
        <v>0.541666666666667</v>
      </c>
      <c r="T41" s="28"/>
      <c r="U41" s="28"/>
      <c r="V41" s="28"/>
      <c r="W41" s="29"/>
      <c r="X41" s="27"/>
      <c r="Y41" s="26"/>
    </row>
    <row r="42" spans="1:19" s="6" customFormat="1" ht="69.75" customHeight="1">
      <c r="A42" s="67">
        <v>39</v>
      </c>
      <c r="B42" s="114" t="s">
        <v>259</v>
      </c>
      <c r="C42" s="95" t="s">
        <v>25</v>
      </c>
      <c r="D42" s="94" t="s">
        <v>256</v>
      </c>
      <c r="E42" s="94" t="s">
        <v>37</v>
      </c>
      <c r="F42" s="94" t="s">
        <v>230</v>
      </c>
      <c r="G42" s="95">
        <v>248</v>
      </c>
      <c r="H42" s="114">
        <v>141</v>
      </c>
      <c r="I42" s="115">
        <v>52</v>
      </c>
      <c r="J42" s="115" t="s">
        <v>260</v>
      </c>
      <c r="K42" s="116" t="s">
        <v>29</v>
      </c>
      <c r="L42" s="97"/>
      <c r="M42" s="114" t="s">
        <v>261</v>
      </c>
      <c r="N42" s="94" t="s">
        <v>262</v>
      </c>
      <c r="O42" s="94" t="s">
        <v>14</v>
      </c>
      <c r="P42" s="98">
        <v>300000</v>
      </c>
      <c r="Q42" s="98">
        <f>ROUNDUP(P42*0.03,0)</f>
        <v>9000</v>
      </c>
      <c r="R42" s="65">
        <v>41381</v>
      </c>
      <c r="S42" s="90">
        <v>0.541666666666667</v>
      </c>
    </row>
    <row r="43" spans="1:19" ht="63" customHeight="1">
      <c r="A43" s="67">
        <v>40</v>
      </c>
      <c r="B43" s="117" t="s">
        <v>97</v>
      </c>
      <c r="C43" s="40" t="s">
        <v>25</v>
      </c>
      <c r="D43" s="78" t="s">
        <v>128</v>
      </c>
      <c r="E43" s="78" t="s">
        <v>130</v>
      </c>
      <c r="F43" s="78" t="s">
        <v>132</v>
      </c>
      <c r="G43" s="79">
        <v>20</v>
      </c>
      <c r="H43" s="78"/>
      <c r="I43" s="78">
        <v>8549</v>
      </c>
      <c r="J43" s="118">
        <v>4697.5</v>
      </c>
      <c r="K43" s="79" t="s">
        <v>29</v>
      </c>
      <c r="L43" s="78" t="s">
        <v>135</v>
      </c>
      <c r="M43" s="78" t="s">
        <v>141</v>
      </c>
      <c r="N43" s="119" t="s">
        <v>145</v>
      </c>
      <c r="O43" s="79" t="s">
        <v>297</v>
      </c>
      <c r="P43" s="120">
        <v>65000</v>
      </c>
      <c r="Q43" s="120">
        <f aca="true" t="shared" si="4" ref="Q43:Q74">ROUNDUP(P43*0.03,0)</f>
        <v>1950</v>
      </c>
      <c r="R43" s="65">
        <v>41381</v>
      </c>
      <c r="S43" s="90">
        <v>0.541666666666667</v>
      </c>
    </row>
    <row r="44" spans="1:19" ht="72" customHeight="1">
      <c r="A44" s="54">
        <v>41</v>
      </c>
      <c r="B44" s="117" t="s">
        <v>98</v>
      </c>
      <c r="C44" s="40" t="s">
        <v>25</v>
      </c>
      <c r="D44" s="78" t="s">
        <v>128</v>
      </c>
      <c r="E44" s="78" t="s">
        <v>130</v>
      </c>
      <c r="F44" s="78" t="s">
        <v>132</v>
      </c>
      <c r="G44" s="79">
        <v>20</v>
      </c>
      <c r="H44" s="78"/>
      <c r="I44" s="78">
        <v>8549</v>
      </c>
      <c r="J44" s="118">
        <v>4697.5</v>
      </c>
      <c r="K44" s="79" t="s">
        <v>29</v>
      </c>
      <c r="L44" s="78" t="s">
        <v>136</v>
      </c>
      <c r="M44" s="78" t="s">
        <v>141</v>
      </c>
      <c r="N44" s="119" t="s">
        <v>146</v>
      </c>
      <c r="O44" s="79" t="s">
        <v>297</v>
      </c>
      <c r="P44" s="120">
        <v>75000</v>
      </c>
      <c r="Q44" s="120">
        <f t="shared" si="4"/>
        <v>2250</v>
      </c>
      <c r="R44" s="65">
        <v>41381</v>
      </c>
      <c r="S44" s="84">
        <v>0.541666666666667</v>
      </c>
    </row>
    <row r="45" spans="1:19" ht="63" customHeight="1">
      <c r="A45" s="67">
        <v>42</v>
      </c>
      <c r="B45" s="117" t="s">
        <v>99</v>
      </c>
      <c r="C45" s="40" t="s">
        <v>25</v>
      </c>
      <c r="D45" s="78" t="s">
        <v>128</v>
      </c>
      <c r="E45" s="78" t="s">
        <v>130</v>
      </c>
      <c r="F45" s="78" t="s">
        <v>132</v>
      </c>
      <c r="G45" s="79">
        <v>20</v>
      </c>
      <c r="H45" s="78"/>
      <c r="I45" s="78">
        <v>8549</v>
      </c>
      <c r="J45" s="118">
        <v>4697.5</v>
      </c>
      <c r="K45" s="79" t="s">
        <v>29</v>
      </c>
      <c r="L45" s="78" t="s">
        <v>136</v>
      </c>
      <c r="M45" s="78" t="s">
        <v>141</v>
      </c>
      <c r="N45" s="119" t="s">
        <v>147</v>
      </c>
      <c r="O45" s="79" t="s">
        <v>297</v>
      </c>
      <c r="P45" s="120">
        <v>75000</v>
      </c>
      <c r="Q45" s="120">
        <f t="shared" si="4"/>
        <v>2250</v>
      </c>
      <c r="R45" s="65">
        <v>41381</v>
      </c>
      <c r="S45" s="90">
        <v>0.541666666666667</v>
      </c>
    </row>
    <row r="46" spans="1:19" ht="68.25" customHeight="1">
      <c r="A46" s="67">
        <v>43</v>
      </c>
      <c r="B46" s="117" t="s">
        <v>100</v>
      </c>
      <c r="C46" s="40" t="s">
        <v>25</v>
      </c>
      <c r="D46" s="78" t="s">
        <v>128</v>
      </c>
      <c r="E46" s="78" t="s">
        <v>130</v>
      </c>
      <c r="F46" s="78" t="s">
        <v>132</v>
      </c>
      <c r="G46" s="79">
        <v>20</v>
      </c>
      <c r="H46" s="78"/>
      <c r="I46" s="78">
        <v>8549</v>
      </c>
      <c r="J46" s="118">
        <v>4697.5</v>
      </c>
      <c r="K46" s="79" t="s">
        <v>29</v>
      </c>
      <c r="L46" s="78" t="s">
        <v>137</v>
      </c>
      <c r="M46" s="78" t="s">
        <v>141</v>
      </c>
      <c r="N46" s="119" t="s">
        <v>148</v>
      </c>
      <c r="O46" s="79" t="s">
        <v>297</v>
      </c>
      <c r="P46" s="120">
        <v>140000</v>
      </c>
      <c r="Q46" s="120">
        <f t="shared" si="4"/>
        <v>4200</v>
      </c>
      <c r="R46" s="65">
        <v>41381</v>
      </c>
      <c r="S46" s="84">
        <v>0.541666666666667</v>
      </c>
    </row>
    <row r="47" spans="1:19" ht="63" customHeight="1">
      <c r="A47" s="54">
        <v>44</v>
      </c>
      <c r="B47" s="117" t="s">
        <v>101</v>
      </c>
      <c r="C47" s="40" t="s">
        <v>25</v>
      </c>
      <c r="D47" s="78" t="s">
        <v>128</v>
      </c>
      <c r="E47" s="78" t="s">
        <v>130</v>
      </c>
      <c r="F47" s="78" t="s">
        <v>132</v>
      </c>
      <c r="G47" s="79">
        <v>20</v>
      </c>
      <c r="H47" s="78"/>
      <c r="I47" s="78">
        <v>8549</v>
      </c>
      <c r="J47" s="118">
        <v>4697.5</v>
      </c>
      <c r="K47" s="79" t="s">
        <v>29</v>
      </c>
      <c r="L47" s="78" t="s">
        <v>137</v>
      </c>
      <c r="M47" s="78" t="s">
        <v>141</v>
      </c>
      <c r="N47" s="119" t="s">
        <v>149</v>
      </c>
      <c r="O47" s="79" t="s">
        <v>297</v>
      </c>
      <c r="P47" s="120">
        <v>140000</v>
      </c>
      <c r="Q47" s="120">
        <f t="shared" si="4"/>
        <v>4200</v>
      </c>
      <c r="R47" s="65">
        <v>41381</v>
      </c>
      <c r="S47" s="90">
        <v>0.541666666666667</v>
      </c>
    </row>
    <row r="48" spans="1:19" ht="57.75" customHeight="1">
      <c r="A48" s="67">
        <v>45</v>
      </c>
      <c r="B48" s="117" t="s">
        <v>102</v>
      </c>
      <c r="C48" s="40" t="s">
        <v>25</v>
      </c>
      <c r="D48" s="78" t="s">
        <v>128</v>
      </c>
      <c r="E48" s="78" t="s">
        <v>130</v>
      </c>
      <c r="F48" s="78" t="s">
        <v>132</v>
      </c>
      <c r="G48" s="79">
        <v>20</v>
      </c>
      <c r="H48" s="78"/>
      <c r="I48" s="78">
        <v>8549</v>
      </c>
      <c r="J48" s="118">
        <v>4697.5</v>
      </c>
      <c r="K48" s="79" t="s">
        <v>29</v>
      </c>
      <c r="L48" s="78" t="s">
        <v>137</v>
      </c>
      <c r="M48" s="78" t="s">
        <v>141</v>
      </c>
      <c r="N48" s="119" t="s">
        <v>150</v>
      </c>
      <c r="O48" s="79" t="s">
        <v>297</v>
      </c>
      <c r="P48" s="120">
        <v>140000</v>
      </c>
      <c r="Q48" s="120">
        <f t="shared" si="4"/>
        <v>4200</v>
      </c>
      <c r="R48" s="65">
        <v>41381</v>
      </c>
      <c r="S48" s="84">
        <v>0.541666666666667</v>
      </c>
    </row>
    <row r="49" spans="1:19" ht="60.75" customHeight="1">
      <c r="A49" s="67">
        <v>46</v>
      </c>
      <c r="B49" s="117" t="s">
        <v>103</v>
      </c>
      <c r="C49" s="40" t="s">
        <v>25</v>
      </c>
      <c r="D49" s="78" t="s">
        <v>128</v>
      </c>
      <c r="E49" s="78" t="s">
        <v>130</v>
      </c>
      <c r="F49" s="78" t="s">
        <v>132</v>
      </c>
      <c r="G49" s="79">
        <v>20</v>
      </c>
      <c r="H49" s="78"/>
      <c r="I49" s="78">
        <v>8549</v>
      </c>
      <c r="J49" s="118">
        <v>4697.5</v>
      </c>
      <c r="K49" s="79" t="s">
        <v>29</v>
      </c>
      <c r="L49" s="78" t="s">
        <v>137</v>
      </c>
      <c r="M49" s="78" t="s">
        <v>141</v>
      </c>
      <c r="N49" s="119" t="s">
        <v>151</v>
      </c>
      <c r="O49" s="79" t="s">
        <v>297</v>
      </c>
      <c r="P49" s="120">
        <v>140000</v>
      </c>
      <c r="Q49" s="120">
        <f t="shared" si="4"/>
        <v>4200</v>
      </c>
      <c r="R49" s="65">
        <v>41381</v>
      </c>
      <c r="S49" s="90">
        <v>0.541666666666667</v>
      </c>
    </row>
    <row r="50" spans="1:19" ht="56.25" customHeight="1">
      <c r="A50" s="54">
        <v>47</v>
      </c>
      <c r="B50" s="117" t="s">
        <v>104</v>
      </c>
      <c r="C50" s="40" t="s">
        <v>25</v>
      </c>
      <c r="D50" s="78" t="s">
        <v>128</v>
      </c>
      <c r="E50" s="78" t="s">
        <v>130</v>
      </c>
      <c r="F50" s="78" t="s">
        <v>132</v>
      </c>
      <c r="G50" s="79">
        <v>20</v>
      </c>
      <c r="H50" s="78"/>
      <c r="I50" s="78">
        <v>8549</v>
      </c>
      <c r="J50" s="118">
        <v>4697.5</v>
      </c>
      <c r="K50" s="79" t="s">
        <v>29</v>
      </c>
      <c r="L50" s="78" t="s">
        <v>137</v>
      </c>
      <c r="M50" s="78" t="s">
        <v>141</v>
      </c>
      <c r="N50" s="119" t="s">
        <v>152</v>
      </c>
      <c r="O50" s="79" t="s">
        <v>297</v>
      </c>
      <c r="P50" s="120">
        <v>140000</v>
      </c>
      <c r="Q50" s="120">
        <f t="shared" si="4"/>
        <v>4200</v>
      </c>
      <c r="R50" s="65">
        <v>41381</v>
      </c>
      <c r="S50" s="84">
        <v>0.541666666666667</v>
      </c>
    </row>
    <row r="51" spans="1:19" ht="62.25" customHeight="1">
      <c r="A51" s="67">
        <v>48</v>
      </c>
      <c r="B51" s="117" t="s">
        <v>105</v>
      </c>
      <c r="C51" s="40" t="s">
        <v>25</v>
      </c>
      <c r="D51" s="78" t="s">
        <v>128</v>
      </c>
      <c r="E51" s="78" t="s">
        <v>130</v>
      </c>
      <c r="F51" s="78" t="s">
        <v>132</v>
      </c>
      <c r="G51" s="79">
        <v>20</v>
      </c>
      <c r="H51" s="78"/>
      <c r="I51" s="78">
        <v>8549</v>
      </c>
      <c r="J51" s="118">
        <v>4697.5</v>
      </c>
      <c r="K51" s="79" t="s">
        <v>29</v>
      </c>
      <c r="L51" s="78" t="s">
        <v>137</v>
      </c>
      <c r="M51" s="78" t="s">
        <v>141</v>
      </c>
      <c r="N51" s="119" t="s">
        <v>153</v>
      </c>
      <c r="O51" s="79" t="s">
        <v>297</v>
      </c>
      <c r="P51" s="120">
        <v>140000</v>
      </c>
      <c r="Q51" s="120">
        <f t="shared" si="4"/>
        <v>4200</v>
      </c>
      <c r="R51" s="65">
        <v>41381</v>
      </c>
      <c r="S51" s="90">
        <v>0.541666666666667</v>
      </c>
    </row>
    <row r="52" spans="1:19" ht="51.75" customHeight="1">
      <c r="A52" s="67">
        <v>49</v>
      </c>
      <c r="B52" s="117" t="s">
        <v>106</v>
      </c>
      <c r="C52" s="40" t="s">
        <v>25</v>
      </c>
      <c r="D52" s="78" t="s">
        <v>128</v>
      </c>
      <c r="E52" s="78" t="s">
        <v>130</v>
      </c>
      <c r="F52" s="78" t="s">
        <v>132</v>
      </c>
      <c r="G52" s="79">
        <v>20</v>
      </c>
      <c r="H52" s="78"/>
      <c r="I52" s="78">
        <v>8549</v>
      </c>
      <c r="J52" s="118">
        <v>4697.5</v>
      </c>
      <c r="K52" s="79" t="s">
        <v>29</v>
      </c>
      <c r="L52" s="78" t="s">
        <v>137</v>
      </c>
      <c r="M52" s="78" t="s">
        <v>141</v>
      </c>
      <c r="N52" s="119" t="s">
        <v>154</v>
      </c>
      <c r="O52" s="79" t="s">
        <v>297</v>
      </c>
      <c r="P52" s="120">
        <v>140000</v>
      </c>
      <c r="Q52" s="120">
        <f t="shared" si="4"/>
        <v>4200</v>
      </c>
      <c r="R52" s="65">
        <v>41381</v>
      </c>
      <c r="S52" s="84">
        <v>0.541666666666667</v>
      </c>
    </row>
    <row r="53" spans="1:19" ht="63" customHeight="1">
      <c r="A53" s="54">
        <v>50</v>
      </c>
      <c r="B53" s="117" t="s">
        <v>107</v>
      </c>
      <c r="C53" s="40" t="s">
        <v>25</v>
      </c>
      <c r="D53" s="78" t="s">
        <v>128</v>
      </c>
      <c r="E53" s="78" t="s">
        <v>130</v>
      </c>
      <c r="F53" s="78" t="s">
        <v>132</v>
      </c>
      <c r="G53" s="79">
        <v>20</v>
      </c>
      <c r="H53" s="78"/>
      <c r="I53" s="78">
        <v>8549</v>
      </c>
      <c r="J53" s="118">
        <v>4697.5</v>
      </c>
      <c r="K53" s="79" t="s">
        <v>29</v>
      </c>
      <c r="L53" s="78" t="s">
        <v>137</v>
      </c>
      <c r="M53" s="78" t="s">
        <v>141</v>
      </c>
      <c r="N53" s="119" t="s">
        <v>155</v>
      </c>
      <c r="O53" s="79" t="s">
        <v>297</v>
      </c>
      <c r="P53" s="120">
        <v>140000</v>
      </c>
      <c r="Q53" s="120">
        <f t="shared" si="4"/>
        <v>4200</v>
      </c>
      <c r="R53" s="65">
        <v>41381</v>
      </c>
      <c r="S53" s="90">
        <v>0.541666666666667</v>
      </c>
    </row>
    <row r="54" spans="1:19" ht="55.5" customHeight="1">
      <c r="A54" s="67">
        <v>51</v>
      </c>
      <c r="B54" s="117" t="s">
        <v>108</v>
      </c>
      <c r="C54" s="40" t="s">
        <v>25</v>
      </c>
      <c r="D54" s="78" t="s">
        <v>128</v>
      </c>
      <c r="E54" s="78" t="s">
        <v>130</v>
      </c>
      <c r="F54" s="78" t="s">
        <v>132</v>
      </c>
      <c r="G54" s="79">
        <v>20</v>
      </c>
      <c r="H54" s="78"/>
      <c r="I54" s="78">
        <v>8549</v>
      </c>
      <c r="J54" s="118">
        <v>4697.5</v>
      </c>
      <c r="K54" s="79" t="s">
        <v>29</v>
      </c>
      <c r="L54" s="78" t="s">
        <v>137</v>
      </c>
      <c r="M54" s="78" t="s">
        <v>141</v>
      </c>
      <c r="N54" s="119" t="s">
        <v>156</v>
      </c>
      <c r="O54" s="79" t="s">
        <v>297</v>
      </c>
      <c r="P54" s="120">
        <v>140000</v>
      </c>
      <c r="Q54" s="120">
        <f t="shared" si="4"/>
        <v>4200</v>
      </c>
      <c r="R54" s="65">
        <v>41381</v>
      </c>
      <c r="S54" s="84">
        <v>0.541666666666667</v>
      </c>
    </row>
    <row r="55" spans="1:19" ht="59.25" customHeight="1">
      <c r="A55" s="67">
        <v>52</v>
      </c>
      <c r="B55" s="117" t="s">
        <v>109</v>
      </c>
      <c r="C55" s="40" t="s">
        <v>25</v>
      </c>
      <c r="D55" s="78" t="s">
        <v>128</v>
      </c>
      <c r="E55" s="78" t="s">
        <v>130</v>
      </c>
      <c r="F55" s="78" t="s">
        <v>132</v>
      </c>
      <c r="G55" s="79">
        <v>20</v>
      </c>
      <c r="H55" s="78"/>
      <c r="I55" s="78">
        <v>8549</v>
      </c>
      <c r="J55" s="118">
        <v>4697.5</v>
      </c>
      <c r="K55" s="79" t="s">
        <v>29</v>
      </c>
      <c r="L55" s="78" t="s">
        <v>137</v>
      </c>
      <c r="M55" s="78" t="s">
        <v>141</v>
      </c>
      <c r="N55" s="119" t="s">
        <v>157</v>
      </c>
      <c r="O55" s="79" t="s">
        <v>297</v>
      </c>
      <c r="P55" s="120">
        <v>140000</v>
      </c>
      <c r="Q55" s="120">
        <f t="shared" si="4"/>
        <v>4200</v>
      </c>
      <c r="R55" s="65">
        <v>41381</v>
      </c>
      <c r="S55" s="90">
        <v>0.541666666666667</v>
      </c>
    </row>
    <row r="56" spans="1:19" ht="56.25" customHeight="1">
      <c r="A56" s="54">
        <v>53</v>
      </c>
      <c r="B56" s="117" t="s">
        <v>110</v>
      </c>
      <c r="C56" s="40" t="s">
        <v>25</v>
      </c>
      <c r="D56" s="78" t="s">
        <v>128</v>
      </c>
      <c r="E56" s="78" t="s">
        <v>130</v>
      </c>
      <c r="F56" s="78" t="s">
        <v>132</v>
      </c>
      <c r="G56" s="79">
        <v>20</v>
      </c>
      <c r="H56" s="78"/>
      <c r="I56" s="78">
        <v>8549</v>
      </c>
      <c r="J56" s="118">
        <v>4697.5</v>
      </c>
      <c r="K56" s="79" t="s">
        <v>29</v>
      </c>
      <c r="L56" s="78" t="s">
        <v>137</v>
      </c>
      <c r="M56" s="78" t="s">
        <v>141</v>
      </c>
      <c r="N56" s="119" t="s">
        <v>158</v>
      </c>
      <c r="O56" s="79" t="s">
        <v>297</v>
      </c>
      <c r="P56" s="120">
        <v>140000</v>
      </c>
      <c r="Q56" s="120">
        <f t="shared" si="4"/>
        <v>4200</v>
      </c>
      <c r="R56" s="65">
        <v>41381</v>
      </c>
      <c r="S56" s="84">
        <v>0.541666666666667</v>
      </c>
    </row>
    <row r="57" spans="1:19" ht="60.75" customHeight="1">
      <c r="A57" s="67">
        <v>54</v>
      </c>
      <c r="B57" s="117" t="s">
        <v>111</v>
      </c>
      <c r="C57" s="40" t="s">
        <v>25</v>
      </c>
      <c r="D57" s="78" t="s">
        <v>128</v>
      </c>
      <c r="E57" s="78" t="s">
        <v>130</v>
      </c>
      <c r="F57" s="78" t="s">
        <v>132</v>
      </c>
      <c r="G57" s="79">
        <v>20</v>
      </c>
      <c r="H57" s="78"/>
      <c r="I57" s="78">
        <v>8549</v>
      </c>
      <c r="J57" s="118">
        <v>4697.5</v>
      </c>
      <c r="K57" s="79" t="s">
        <v>29</v>
      </c>
      <c r="L57" s="78" t="s">
        <v>137</v>
      </c>
      <c r="M57" s="78" t="s">
        <v>141</v>
      </c>
      <c r="N57" s="119" t="s">
        <v>159</v>
      </c>
      <c r="O57" s="79" t="s">
        <v>297</v>
      </c>
      <c r="P57" s="120">
        <v>140000</v>
      </c>
      <c r="Q57" s="120">
        <f t="shared" si="4"/>
        <v>4200</v>
      </c>
      <c r="R57" s="65">
        <v>41381</v>
      </c>
      <c r="S57" s="90">
        <v>0.541666666666667</v>
      </c>
    </row>
    <row r="58" spans="1:19" ht="63" customHeight="1">
      <c r="A58" s="67">
        <v>55</v>
      </c>
      <c r="B58" s="117" t="s">
        <v>112</v>
      </c>
      <c r="C58" s="40" t="s">
        <v>25</v>
      </c>
      <c r="D58" s="78" t="s">
        <v>128</v>
      </c>
      <c r="E58" s="78" t="s">
        <v>130</v>
      </c>
      <c r="F58" s="78" t="s">
        <v>132</v>
      </c>
      <c r="G58" s="79">
        <v>20</v>
      </c>
      <c r="H58" s="78"/>
      <c r="I58" s="78">
        <v>8549</v>
      </c>
      <c r="J58" s="79">
        <v>4697.5</v>
      </c>
      <c r="K58" s="79" t="s">
        <v>29</v>
      </c>
      <c r="L58" s="78" t="s">
        <v>138</v>
      </c>
      <c r="M58" s="78" t="s">
        <v>141</v>
      </c>
      <c r="N58" s="119" t="s">
        <v>160</v>
      </c>
      <c r="O58" s="79" t="s">
        <v>297</v>
      </c>
      <c r="P58" s="120">
        <v>140000</v>
      </c>
      <c r="Q58" s="120">
        <f t="shared" si="4"/>
        <v>4200</v>
      </c>
      <c r="R58" s="65">
        <v>41381</v>
      </c>
      <c r="S58" s="84">
        <v>0.541666666666667</v>
      </c>
    </row>
    <row r="59" spans="1:19" ht="69.75" customHeight="1">
      <c r="A59" s="54">
        <v>56</v>
      </c>
      <c r="B59" s="117" t="s">
        <v>113</v>
      </c>
      <c r="C59" s="40" t="s">
        <v>25</v>
      </c>
      <c r="D59" s="78" t="s">
        <v>128</v>
      </c>
      <c r="E59" s="78" t="s">
        <v>130</v>
      </c>
      <c r="F59" s="78" t="s">
        <v>132</v>
      </c>
      <c r="G59" s="79">
        <v>20</v>
      </c>
      <c r="H59" s="78"/>
      <c r="I59" s="78">
        <v>8549</v>
      </c>
      <c r="J59" s="79">
        <v>4697.5</v>
      </c>
      <c r="K59" s="79" t="s">
        <v>29</v>
      </c>
      <c r="L59" s="78" t="s">
        <v>138</v>
      </c>
      <c r="M59" s="78" t="s">
        <v>141</v>
      </c>
      <c r="N59" s="119" t="s">
        <v>161</v>
      </c>
      <c r="O59" s="79" t="s">
        <v>297</v>
      </c>
      <c r="P59" s="120">
        <v>140000</v>
      </c>
      <c r="Q59" s="120">
        <f t="shared" si="4"/>
        <v>4200</v>
      </c>
      <c r="R59" s="65">
        <v>41381</v>
      </c>
      <c r="S59" s="90">
        <v>0.541666666666667</v>
      </c>
    </row>
    <row r="60" spans="1:19" ht="66.75" customHeight="1" thickBot="1">
      <c r="A60" s="67">
        <v>57</v>
      </c>
      <c r="B60" s="117" t="s">
        <v>114</v>
      </c>
      <c r="C60" s="40" t="s">
        <v>25</v>
      </c>
      <c r="D60" s="78" t="s">
        <v>128</v>
      </c>
      <c r="E60" s="78" t="s">
        <v>130</v>
      </c>
      <c r="F60" s="78" t="s">
        <v>132</v>
      </c>
      <c r="G60" s="79">
        <v>20</v>
      </c>
      <c r="H60" s="78"/>
      <c r="I60" s="78">
        <v>8549</v>
      </c>
      <c r="J60" s="79">
        <v>4697.5</v>
      </c>
      <c r="K60" s="79" t="s">
        <v>29</v>
      </c>
      <c r="L60" s="78" t="s">
        <v>138</v>
      </c>
      <c r="M60" s="78" t="s">
        <v>141</v>
      </c>
      <c r="N60" s="119" t="s">
        <v>162</v>
      </c>
      <c r="O60" s="79" t="s">
        <v>297</v>
      </c>
      <c r="P60" s="120">
        <v>140000</v>
      </c>
      <c r="Q60" s="120">
        <f t="shared" si="4"/>
        <v>4200</v>
      </c>
      <c r="R60" s="65">
        <v>41381</v>
      </c>
      <c r="S60" s="84">
        <v>0.541666666666667</v>
      </c>
    </row>
    <row r="61" spans="1:19" s="6" customFormat="1" ht="72" customHeight="1">
      <c r="A61" s="1" t="s">
        <v>89</v>
      </c>
      <c r="B61" s="1" t="s">
        <v>90</v>
      </c>
      <c r="C61" s="2" t="s">
        <v>20</v>
      </c>
      <c r="D61" s="2" t="s">
        <v>21</v>
      </c>
      <c r="E61" s="2" t="s">
        <v>22</v>
      </c>
      <c r="F61" s="2" t="s">
        <v>63</v>
      </c>
      <c r="G61" s="2" t="s">
        <v>144</v>
      </c>
      <c r="H61" s="2" t="s">
        <v>23</v>
      </c>
      <c r="I61" s="3" t="s">
        <v>24</v>
      </c>
      <c r="J61" s="3" t="s">
        <v>173</v>
      </c>
      <c r="K61" s="2" t="s">
        <v>32</v>
      </c>
      <c r="L61" s="2" t="s">
        <v>134</v>
      </c>
      <c r="M61" s="2" t="s">
        <v>19</v>
      </c>
      <c r="N61" s="2" t="s">
        <v>33</v>
      </c>
      <c r="O61" s="2" t="s">
        <v>34</v>
      </c>
      <c r="P61" s="4" t="s">
        <v>85</v>
      </c>
      <c r="Q61" s="5" t="s">
        <v>86</v>
      </c>
      <c r="R61" s="5" t="s">
        <v>87</v>
      </c>
      <c r="S61" s="5" t="s">
        <v>88</v>
      </c>
    </row>
    <row r="62" spans="1:19" ht="57" customHeight="1">
      <c r="A62" s="67">
        <v>58</v>
      </c>
      <c r="B62" s="117" t="s">
        <v>115</v>
      </c>
      <c r="C62" s="40" t="s">
        <v>25</v>
      </c>
      <c r="D62" s="78" t="s">
        <v>128</v>
      </c>
      <c r="E62" s="78" t="s">
        <v>130</v>
      </c>
      <c r="F62" s="78" t="s">
        <v>132</v>
      </c>
      <c r="G62" s="79">
        <v>20</v>
      </c>
      <c r="H62" s="78"/>
      <c r="I62" s="78">
        <v>8549</v>
      </c>
      <c r="J62" s="118">
        <v>4697.5</v>
      </c>
      <c r="K62" s="79" t="s">
        <v>29</v>
      </c>
      <c r="L62" s="78" t="s">
        <v>138</v>
      </c>
      <c r="M62" s="78" t="s">
        <v>141</v>
      </c>
      <c r="N62" s="119" t="s">
        <v>163</v>
      </c>
      <c r="O62" s="79" t="s">
        <v>297</v>
      </c>
      <c r="P62" s="120">
        <v>140000</v>
      </c>
      <c r="Q62" s="120">
        <f t="shared" si="4"/>
        <v>4200</v>
      </c>
      <c r="R62" s="65">
        <v>41381</v>
      </c>
      <c r="S62" s="90">
        <v>0.541666666666667</v>
      </c>
    </row>
    <row r="63" spans="1:19" ht="64.5" customHeight="1">
      <c r="A63" s="54">
        <v>59</v>
      </c>
      <c r="B63" s="117" t="s">
        <v>116</v>
      </c>
      <c r="C63" s="40" t="s">
        <v>25</v>
      </c>
      <c r="D63" s="78" t="s">
        <v>128</v>
      </c>
      <c r="E63" s="78" t="s">
        <v>130</v>
      </c>
      <c r="F63" s="78" t="s">
        <v>132</v>
      </c>
      <c r="G63" s="79">
        <v>20</v>
      </c>
      <c r="H63" s="78"/>
      <c r="I63" s="78">
        <v>8549</v>
      </c>
      <c r="J63" s="118">
        <v>4697.5</v>
      </c>
      <c r="K63" s="79" t="s">
        <v>29</v>
      </c>
      <c r="L63" s="78" t="s">
        <v>136</v>
      </c>
      <c r="M63" s="78" t="s">
        <v>141</v>
      </c>
      <c r="N63" s="119" t="s">
        <v>164</v>
      </c>
      <c r="O63" s="79" t="s">
        <v>297</v>
      </c>
      <c r="P63" s="120">
        <v>75000</v>
      </c>
      <c r="Q63" s="120">
        <f t="shared" si="4"/>
        <v>2250</v>
      </c>
      <c r="R63" s="65">
        <v>41381</v>
      </c>
      <c r="S63" s="84">
        <v>0.541666666666667</v>
      </c>
    </row>
    <row r="64" spans="1:19" s="18" customFormat="1" ht="57" customHeight="1">
      <c r="A64" s="67">
        <v>60</v>
      </c>
      <c r="B64" s="117" t="s">
        <v>117</v>
      </c>
      <c r="C64" s="40" t="s">
        <v>25</v>
      </c>
      <c r="D64" s="78" t="s">
        <v>128</v>
      </c>
      <c r="E64" s="78" t="s">
        <v>130</v>
      </c>
      <c r="F64" s="78" t="s">
        <v>132</v>
      </c>
      <c r="G64" s="79">
        <v>20</v>
      </c>
      <c r="H64" s="78"/>
      <c r="I64" s="78">
        <v>8549</v>
      </c>
      <c r="J64" s="118">
        <v>4697.5</v>
      </c>
      <c r="K64" s="79" t="s">
        <v>29</v>
      </c>
      <c r="L64" s="78" t="s">
        <v>136</v>
      </c>
      <c r="M64" s="78" t="s">
        <v>141</v>
      </c>
      <c r="N64" s="119" t="s">
        <v>165</v>
      </c>
      <c r="O64" s="79" t="s">
        <v>297</v>
      </c>
      <c r="P64" s="120">
        <v>75000</v>
      </c>
      <c r="Q64" s="120">
        <f>ROUNDUP(P64*0.03,0)</f>
        <v>2250</v>
      </c>
      <c r="R64" s="65">
        <v>41381</v>
      </c>
      <c r="S64" s="90">
        <v>0.541666666666667</v>
      </c>
    </row>
    <row r="65" spans="1:19" ht="63.75" customHeight="1">
      <c r="A65" s="54">
        <v>61</v>
      </c>
      <c r="B65" s="117" t="s">
        <v>118</v>
      </c>
      <c r="C65" s="40" t="s">
        <v>25</v>
      </c>
      <c r="D65" s="78" t="s">
        <v>128</v>
      </c>
      <c r="E65" s="78" t="s">
        <v>130</v>
      </c>
      <c r="F65" s="78" t="s">
        <v>132</v>
      </c>
      <c r="G65" s="79">
        <v>20</v>
      </c>
      <c r="H65" s="78"/>
      <c r="I65" s="78">
        <v>8549</v>
      </c>
      <c r="J65" s="118">
        <v>4697.5</v>
      </c>
      <c r="K65" s="79" t="s">
        <v>29</v>
      </c>
      <c r="L65" s="78" t="s">
        <v>137</v>
      </c>
      <c r="M65" s="78" t="s">
        <v>141</v>
      </c>
      <c r="N65" s="119" t="s">
        <v>166</v>
      </c>
      <c r="O65" s="79" t="s">
        <v>297</v>
      </c>
      <c r="P65" s="120">
        <v>140000</v>
      </c>
      <c r="Q65" s="120">
        <f t="shared" si="4"/>
        <v>4200</v>
      </c>
      <c r="R65" s="65">
        <v>41381</v>
      </c>
      <c r="S65" s="84">
        <v>0.541666666666667</v>
      </c>
    </row>
    <row r="66" spans="1:19" ht="68.25" customHeight="1">
      <c r="A66" s="67">
        <v>62</v>
      </c>
      <c r="B66" s="117" t="s">
        <v>119</v>
      </c>
      <c r="C66" s="40" t="s">
        <v>25</v>
      </c>
      <c r="D66" s="78" t="s">
        <v>128</v>
      </c>
      <c r="E66" s="78" t="s">
        <v>130</v>
      </c>
      <c r="F66" s="78" t="s">
        <v>132</v>
      </c>
      <c r="G66" s="79">
        <v>20</v>
      </c>
      <c r="H66" s="78"/>
      <c r="I66" s="78">
        <v>8549</v>
      </c>
      <c r="J66" s="118">
        <v>4697.5</v>
      </c>
      <c r="K66" s="79" t="s">
        <v>29</v>
      </c>
      <c r="L66" s="78" t="s">
        <v>137</v>
      </c>
      <c r="M66" s="78" t="s">
        <v>141</v>
      </c>
      <c r="N66" s="119" t="s">
        <v>167</v>
      </c>
      <c r="O66" s="79" t="s">
        <v>297</v>
      </c>
      <c r="P66" s="120">
        <v>140000</v>
      </c>
      <c r="Q66" s="120">
        <f t="shared" si="4"/>
        <v>4200</v>
      </c>
      <c r="R66" s="65">
        <v>41381</v>
      </c>
      <c r="S66" s="90">
        <v>0.541666666666667</v>
      </c>
    </row>
    <row r="67" spans="1:19" ht="61.5" customHeight="1">
      <c r="A67" s="54">
        <v>63</v>
      </c>
      <c r="B67" s="117" t="s">
        <v>120</v>
      </c>
      <c r="C67" s="40" t="s">
        <v>25</v>
      </c>
      <c r="D67" s="78" t="s">
        <v>128</v>
      </c>
      <c r="E67" s="78" t="s">
        <v>130</v>
      </c>
      <c r="F67" s="78" t="s">
        <v>132</v>
      </c>
      <c r="G67" s="79">
        <v>20</v>
      </c>
      <c r="H67" s="78"/>
      <c r="I67" s="78">
        <v>8549</v>
      </c>
      <c r="J67" s="118">
        <v>4697.5</v>
      </c>
      <c r="K67" s="79" t="s">
        <v>29</v>
      </c>
      <c r="L67" s="78" t="s">
        <v>137</v>
      </c>
      <c r="M67" s="78" t="s">
        <v>141</v>
      </c>
      <c r="N67" s="119" t="s">
        <v>168</v>
      </c>
      <c r="O67" s="79" t="s">
        <v>297</v>
      </c>
      <c r="P67" s="120">
        <v>140000</v>
      </c>
      <c r="Q67" s="120">
        <f t="shared" si="4"/>
        <v>4200</v>
      </c>
      <c r="R67" s="65">
        <v>41381</v>
      </c>
      <c r="S67" s="84">
        <v>0.541666666666667</v>
      </c>
    </row>
    <row r="68" spans="1:19" ht="69" customHeight="1">
      <c r="A68" s="67">
        <v>64</v>
      </c>
      <c r="B68" s="117" t="s">
        <v>121</v>
      </c>
      <c r="C68" s="40" t="s">
        <v>25</v>
      </c>
      <c r="D68" s="78" t="s">
        <v>128</v>
      </c>
      <c r="E68" s="78" t="s">
        <v>130</v>
      </c>
      <c r="F68" s="78" t="s">
        <v>132</v>
      </c>
      <c r="G68" s="79">
        <v>20</v>
      </c>
      <c r="H68" s="78"/>
      <c r="I68" s="78">
        <v>8549</v>
      </c>
      <c r="J68" s="118">
        <v>4697.5</v>
      </c>
      <c r="K68" s="79" t="s">
        <v>29</v>
      </c>
      <c r="L68" s="78" t="s">
        <v>137</v>
      </c>
      <c r="M68" s="78" t="s">
        <v>141</v>
      </c>
      <c r="N68" s="119" t="s">
        <v>169</v>
      </c>
      <c r="O68" s="79" t="s">
        <v>297</v>
      </c>
      <c r="P68" s="120">
        <v>140000</v>
      </c>
      <c r="Q68" s="120">
        <f t="shared" si="4"/>
        <v>4200</v>
      </c>
      <c r="R68" s="65">
        <v>41381</v>
      </c>
      <c r="S68" s="90">
        <v>0.541666666666667</v>
      </c>
    </row>
    <row r="69" spans="1:19" ht="62.25" customHeight="1">
      <c r="A69" s="54">
        <v>65</v>
      </c>
      <c r="B69" s="117" t="s">
        <v>122</v>
      </c>
      <c r="C69" s="40" t="s">
        <v>25</v>
      </c>
      <c r="D69" s="78" t="s">
        <v>128</v>
      </c>
      <c r="E69" s="78" t="s">
        <v>130</v>
      </c>
      <c r="F69" s="78" t="s">
        <v>132</v>
      </c>
      <c r="G69" s="79">
        <v>20</v>
      </c>
      <c r="H69" s="78"/>
      <c r="I69" s="78">
        <v>8549</v>
      </c>
      <c r="J69" s="118">
        <v>4697.5</v>
      </c>
      <c r="K69" s="79" t="s">
        <v>29</v>
      </c>
      <c r="L69" s="78" t="s">
        <v>138</v>
      </c>
      <c r="M69" s="78" t="s">
        <v>141</v>
      </c>
      <c r="N69" s="119" t="s">
        <v>170</v>
      </c>
      <c r="O69" s="79" t="s">
        <v>297</v>
      </c>
      <c r="P69" s="120">
        <v>140000</v>
      </c>
      <c r="Q69" s="120">
        <f t="shared" si="4"/>
        <v>4200</v>
      </c>
      <c r="R69" s="65">
        <v>41381</v>
      </c>
      <c r="S69" s="84">
        <v>0.541666666666667</v>
      </c>
    </row>
    <row r="70" spans="1:19" ht="58.5" customHeight="1">
      <c r="A70" s="67">
        <v>66</v>
      </c>
      <c r="B70" s="117" t="s">
        <v>123</v>
      </c>
      <c r="C70" s="40" t="s">
        <v>172</v>
      </c>
      <c r="D70" s="78" t="s">
        <v>129</v>
      </c>
      <c r="E70" s="78" t="s">
        <v>131</v>
      </c>
      <c r="F70" s="78" t="s">
        <v>133</v>
      </c>
      <c r="G70" s="79">
        <v>12</v>
      </c>
      <c r="H70" s="78">
        <v>2089</v>
      </c>
      <c r="I70" s="78">
        <v>61</v>
      </c>
      <c r="J70" s="79">
        <v>1639.35</v>
      </c>
      <c r="K70" s="79" t="s">
        <v>29</v>
      </c>
      <c r="L70" s="78" t="s">
        <v>139</v>
      </c>
      <c r="M70" s="78" t="s">
        <v>142</v>
      </c>
      <c r="N70" s="119" t="s">
        <v>171</v>
      </c>
      <c r="O70" s="79" t="s">
        <v>297</v>
      </c>
      <c r="P70" s="120">
        <v>80000</v>
      </c>
      <c r="Q70" s="120">
        <f t="shared" si="4"/>
        <v>2400</v>
      </c>
      <c r="R70" s="65">
        <v>41381</v>
      </c>
      <c r="S70" s="90">
        <v>0.541666666666667</v>
      </c>
    </row>
    <row r="71" spans="1:19" ht="73.5" customHeight="1">
      <c r="A71" s="54">
        <v>67</v>
      </c>
      <c r="B71" s="117" t="s">
        <v>124</v>
      </c>
      <c r="C71" s="40" t="s">
        <v>172</v>
      </c>
      <c r="D71" s="78" t="s">
        <v>129</v>
      </c>
      <c r="E71" s="78" t="s">
        <v>131</v>
      </c>
      <c r="F71" s="78" t="s">
        <v>133</v>
      </c>
      <c r="G71" s="79">
        <v>12</v>
      </c>
      <c r="H71" s="78">
        <v>2089</v>
      </c>
      <c r="I71" s="78">
        <v>61</v>
      </c>
      <c r="J71" s="79">
        <v>1639.35</v>
      </c>
      <c r="K71" s="79" t="s">
        <v>29</v>
      </c>
      <c r="L71" s="78" t="s">
        <v>139</v>
      </c>
      <c r="M71" s="78" t="s">
        <v>142</v>
      </c>
      <c r="N71" s="119" t="s">
        <v>0</v>
      </c>
      <c r="O71" s="79" t="s">
        <v>297</v>
      </c>
      <c r="P71" s="120">
        <v>80000</v>
      </c>
      <c r="Q71" s="120">
        <f t="shared" si="4"/>
        <v>2400</v>
      </c>
      <c r="R71" s="65">
        <v>41381</v>
      </c>
      <c r="S71" s="84">
        <v>0.541666666666667</v>
      </c>
    </row>
    <row r="72" spans="1:19" ht="75.75" customHeight="1">
      <c r="A72" s="67">
        <v>68</v>
      </c>
      <c r="B72" s="117" t="s">
        <v>125</v>
      </c>
      <c r="C72" s="40" t="s">
        <v>172</v>
      </c>
      <c r="D72" s="78" t="s">
        <v>129</v>
      </c>
      <c r="E72" s="78" t="s">
        <v>131</v>
      </c>
      <c r="F72" s="78" t="s">
        <v>133</v>
      </c>
      <c r="G72" s="79">
        <v>12</v>
      </c>
      <c r="H72" s="78">
        <v>2089</v>
      </c>
      <c r="I72" s="78">
        <v>61</v>
      </c>
      <c r="J72" s="79">
        <v>1639.35</v>
      </c>
      <c r="K72" s="79" t="s">
        <v>29</v>
      </c>
      <c r="L72" s="78" t="s">
        <v>139</v>
      </c>
      <c r="M72" s="78" t="s">
        <v>142</v>
      </c>
      <c r="N72" s="119" t="s">
        <v>1</v>
      </c>
      <c r="O72" s="79" t="s">
        <v>297</v>
      </c>
      <c r="P72" s="120">
        <v>80000</v>
      </c>
      <c r="Q72" s="120">
        <f t="shared" si="4"/>
        <v>2400</v>
      </c>
      <c r="R72" s="65">
        <v>41381</v>
      </c>
      <c r="S72" s="90">
        <v>0.541666666666667</v>
      </c>
    </row>
    <row r="73" spans="1:19" ht="69" customHeight="1">
      <c r="A73" s="54">
        <v>69</v>
      </c>
      <c r="B73" s="117" t="s">
        <v>126</v>
      </c>
      <c r="C73" s="40" t="s">
        <v>172</v>
      </c>
      <c r="D73" s="78" t="s">
        <v>129</v>
      </c>
      <c r="E73" s="78" t="s">
        <v>131</v>
      </c>
      <c r="F73" s="78" t="s">
        <v>133</v>
      </c>
      <c r="G73" s="79">
        <v>12</v>
      </c>
      <c r="H73" s="78">
        <v>2089</v>
      </c>
      <c r="I73" s="78">
        <v>61</v>
      </c>
      <c r="J73" s="79">
        <v>1639.35</v>
      </c>
      <c r="K73" s="79" t="s">
        <v>29</v>
      </c>
      <c r="L73" s="78" t="s">
        <v>140</v>
      </c>
      <c r="M73" s="78" t="s">
        <v>143</v>
      </c>
      <c r="N73" s="119" t="s">
        <v>2</v>
      </c>
      <c r="O73" s="79" t="s">
        <v>297</v>
      </c>
      <c r="P73" s="120">
        <v>115000</v>
      </c>
      <c r="Q73" s="120">
        <f t="shared" si="4"/>
        <v>3450</v>
      </c>
      <c r="R73" s="65">
        <v>41381</v>
      </c>
      <c r="S73" s="84">
        <v>0.541666666666667</v>
      </c>
    </row>
    <row r="74" spans="1:19" ht="97.5" customHeight="1">
      <c r="A74" s="67">
        <v>70</v>
      </c>
      <c r="B74" s="117" t="s">
        <v>127</v>
      </c>
      <c r="C74" s="40" t="s">
        <v>172</v>
      </c>
      <c r="D74" s="78" t="s">
        <v>129</v>
      </c>
      <c r="E74" s="78" t="s">
        <v>131</v>
      </c>
      <c r="F74" s="78" t="s">
        <v>133</v>
      </c>
      <c r="G74" s="79">
        <v>12</v>
      </c>
      <c r="H74" s="78">
        <v>2089</v>
      </c>
      <c r="I74" s="78">
        <v>61</v>
      </c>
      <c r="J74" s="79">
        <v>1639.35</v>
      </c>
      <c r="K74" s="79" t="s">
        <v>29</v>
      </c>
      <c r="L74" s="78" t="s">
        <v>139</v>
      </c>
      <c r="M74" s="78" t="s">
        <v>142</v>
      </c>
      <c r="N74" s="119" t="s">
        <v>3</v>
      </c>
      <c r="O74" s="79" t="s">
        <v>297</v>
      </c>
      <c r="P74" s="120">
        <v>80000</v>
      </c>
      <c r="Q74" s="120">
        <f t="shared" si="4"/>
        <v>2400</v>
      </c>
      <c r="R74" s="65">
        <v>41381</v>
      </c>
      <c r="S74" s="90">
        <v>0.541666666666667</v>
      </c>
    </row>
    <row r="75" spans="1:19" s="18" customFormat="1" ht="71.25" customHeight="1">
      <c r="A75" s="54">
        <v>71</v>
      </c>
      <c r="B75" s="121" t="s">
        <v>268</v>
      </c>
      <c r="C75" s="40" t="s">
        <v>25</v>
      </c>
      <c r="D75" s="40" t="s">
        <v>60</v>
      </c>
      <c r="E75" s="40" t="s">
        <v>61</v>
      </c>
      <c r="F75" s="40" t="s">
        <v>269</v>
      </c>
      <c r="G75" s="86"/>
      <c r="H75" s="86">
        <v>2276</v>
      </c>
      <c r="I75" s="86">
        <v>552</v>
      </c>
      <c r="J75" s="86" t="s">
        <v>270</v>
      </c>
      <c r="K75" s="116" t="s">
        <v>29</v>
      </c>
      <c r="L75" s="86" t="s">
        <v>271</v>
      </c>
      <c r="M75" s="40" t="s">
        <v>272</v>
      </c>
      <c r="N75" s="122" t="s">
        <v>273</v>
      </c>
      <c r="O75" s="40" t="s">
        <v>296</v>
      </c>
      <c r="P75" s="98">
        <v>115000</v>
      </c>
      <c r="Q75" s="98">
        <f>ROUNDUP(P75*0.03,0)</f>
        <v>3450</v>
      </c>
      <c r="R75" s="65">
        <v>41381</v>
      </c>
      <c r="S75" s="90">
        <v>0.541666666666667</v>
      </c>
    </row>
    <row r="76" spans="1:19" ht="88.5" customHeight="1">
      <c r="A76" s="67">
        <v>72</v>
      </c>
      <c r="B76" s="37" t="s">
        <v>263</v>
      </c>
      <c r="C76" s="37" t="s">
        <v>25</v>
      </c>
      <c r="D76" s="37" t="s">
        <v>264</v>
      </c>
      <c r="E76" s="37" t="s">
        <v>265</v>
      </c>
      <c r="F76" s="114" t="s">
        <v>266</v>
      </c>
      <c r="G76" s="115">
        <v>192</v>
      </c>
      <c r="H76" s="115">
        <v>1178</v>
      </c>
      <c r="I76" s="115">
        <v>7</v>
      </c>
      <c r="J76" s="115">
        <v>110</v>
      </c>
      <c r="K76" s="116" t="s">
        <v>29</v>
      </c>
      <c r="L76" s="97" t="s">
        <v>293</v>
      </c>
      <c r="M76" s="114" t="s">
        <v>141</v>
      </c>
      <c r="N76" s="41" t="s">
        <v>267</v>
      </c>
      <c r="O76" s="41" t="s">
        <v>295</v>
      </c>
      <c r="P76" s="98">
        <v>130000</v>
      </c>
      <c r="Q76" s="98">
        <f>ROUNDUP(P76*0.03,0)</f>
        <v>3900</v>
      </c>
      <c r="R76" s="65">
        <v>41381</v>
      </c>
      <c r="S76" s="90">
        <v>0.541666666666667</v>
      </c>
    </row>
    <row r="77" spans="1:19" ht="82.5" customHeight="1">
      <c r="A77" s="54">
        <v>73</v>
      </c>
      <c r="B77" s="37" t="s">
        <v>291</v>
      </c>
      <c r="C77" s="37" t="s">
        <v>25</v>
      </c>
      <c r="D77" s="37" t="s">
        <v>264</v>
      </c>
      <c r="E77" s="37" t="s">
        <v>265</v>
      </c>
      <c r="F77" s="114" t="s">
        <v>266</v>
      </c>
      <c r="G77" s="115">
        <v>192</v>
      </c>
      <c r="H77" s="115">
        <v>1178</v>
      </c>
      <c r="I77" s="115">
        <v>7</v>
      </c>
      <c r="J77" s="115">
        <v>110</v>
      </c>
      <c r="K77" s="116" t="s">
        <v>29</v>
      </c>
      <c r="L77" s="97" t="s">
        <v>293</v>
      </c>
      <c r="M77" s="114" t="s">
        <v>141</v>
      </c>
      <c r="N77" s="41" t="s">
        <v>289</v>
      </c>
      <c r="O77" s="41" t="s">
        <v>295</v>
      </c>
      <c r="P77" s="98">
        <v>130000</v>
      </c>
      <c r="Q77" s="98">
        <f>ROUNDUP(P77*0.03,0)</f>
        <v>3900</v>
      </c>
      <c r="R77" s="65">
        <v>41381</v>
      </c>
      <c r="S77" s="90">
        <v>0.541666666666667</v>
      </c>
    </row>
    <row r="78" spans="1:19" ht="81.75" customHeight="1" thickBot="1">
      <c r="A78" s="67">
        <v>74</v>
      </c>
      <c r="B78" s="39" t="s">
        <v>292</v>
      </c>
      <c r="C78" s="39" t="s">
        <v>25</v>
      </c>
      <c r="D78" s="39" t="s">
        <v>264</v>
      </c>
      <c r="E78" s="39" t="s">
        <v>265</v>
      </c>
      <c r="F78" s="123" t="s">
        <v>266</v>
      </c>
      <c r="G78" s="124">
        <v>192</v>
      </c>
      <c r="H78" s="124">
        <v>1178</v>
      </c>
      <c r="I78" s="124">
        <v>7</v>
      </c>
      <c r="J78" s="124">
        <v>110</v>
      </c>
      <c r="K78" s="125" t="s">
        <v>29</v>
      </c>
      <c r="L78" s="126" t="s">
        <v>293</v>
      </c>
      <c r="M78" s="123" t="s">
        <v>141</v>
      </c>
      <c r="N78" s="42" t="s">
        <v>290</v>
      </c>
      <c r="O78" s="42" t="s">
        <v>295</v>
      </c>
      <c r="P78" s="127">
        <v>120000</v>
      </c>
      <c r="Q78" s="127">
        <f>ROUNDUP(P78*0.03,0)</f>
        <v>3600</v>
      </c>
      <c r="R78" s="128">
        <v>41381</v>
      </c>
      <c r="S78" s="129">
        <v>0.541666666666667</v>
      </c>
    </row>
  </sheetData>
  <sheetProtection/>
  <printOptions horizontalCentered="1"/>
  <pageMargins left="0.17" right="0.1968503937007874" top="0.46" bottom="0.21" header="0.21" footer="0.16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a.akkaya</dc:creator>
  <cp:keywords/>
  <dc:description/>
  <cp:lastModifiedBy>cemal ulaş</cp:lastModifiedBy>
  <cp:lastPrinted>2013-03-27T08:00:13Z</cp:lastPrinted>
  <dcterms:created xsi:type="dcterms:W3CDTF">2009-02-02T14:07:48Z</dcterms:created>
  <dcterms:modified xsi:type="dcterms:W3CDTF">2013-03-27T08:25:33Z</dcterms:modified>
  <cp:category/>
  <cp:version/>
  <cp:contentType/>
  <cp:contentStatus/>
</cp:coreProperties>
</file>